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s="1"/>
  <c r="E24" i="1"/>
  <c r="C24" i="1" s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 s="1"/>
  <c r="D23" i="1"/>
  <c r="E22" i="1"/>
  <c r="C22" i="1"/>
  <c r="E21" i="1"/>
  <c r="E19" i="1" s="1"/>
  <c r="C21" i="1"/>
  <c r="E20" i="1"/>
  <c r="C20" i="1"/>
  <c r="S19" i="1"/>
  <c r="R19" i="1"/>
  <c r="R26" i="1" s="1"/>
  <c r="Q19" i="1"/>
  <c r="P19" i="1"/>
  <c r="P26" i="1" s="1"/>
  <c r="O19" i="1"/>
  <c r="N19" i="1"/>
  <c r="N26" i="1" s="1"/>
  <c r="M19" i="1"/>
  <c r="L19" i="1"/>
  <c r="L26" i="1" s="1"/>
  <c r="K19" i="1"/>
  <c r="J19" i="1"/>
  <c r="J26" i="1" s="1"/>
  <c r="I19" i="1"/>
  <c r="H19" i="1"/>
  <c r="H26" i="1" s="1"/>
  <c r="G19" i="1"/>
  <c r="F19" i="1"/>
  <c r="F26" i="1" s="1"/>
  <c r="D19" i="1"/>
  <c r="C19" i="1" s="1"/>
  <c r="E18" i="1"/>
  <c r="C18" i="1" s="1"/>
  <c r="E17" i="1"/>
  <c r="C17" i="1" s="1"/>
  <c r="S16" i="1"/>
  <c r="S13" i="1" s="1"/>
  <c r="R16" i="1"/>
  <c r="Q16" i="1"/>
  <c r="Q13" i="1" s="1"/>
  <c r="P16" i="1"/>
  <c r="O16" i="1"/>
  <c r="O13" i="1" s="1"/>
  <c r="N16" i="1"/>
  <c r="M16" i="1"/>
  <c r="M13" i="1" s="1"/>
  <c r="L16" i="1"/>
  <c r="K16" i="1"/>
  <c r="K13" i="1" s="1"/>
  <c r="J16" i="1"/>
  <c r="I16" i="1"/>
  <c r="I13" i="1" s="1"/>
  <c r="H16" i="1"/>
  <c r="G16" i="1"/>
  <c r="G13" i="1" s="1"/>
  <c r="F16" i="1"/>
  <c r="E16" i="1"/>
  <c r="D16" i="1"/>
  <c r="E15" i="1"/>
  <c r="C15" i="1"/>
  <c r="E14" i="1"/>
  <c r="C14" i="1"/>
  <c r="R13" i="1"/>
  <c r="P13" i="1"/>
  <c r="N13" i="1"/>
  <c r="L13" i="1"/>
  <c r="J13" i="1"/>
  <c r="H13" i="1"/>
  <c r="F13" i="1"/>
  <c r="E13" i="1"/>
  <c r="D13" i="1"/>
  <c r="C13" i="1" s="1"/>
  <c r="E12" i="1"/>
  <c r="C12" i="1" s="1"/>
  <c r="E11" i="1"/>
  <c r="C11" i="1" s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G26" i="1" l="1"/>
  <c r="K26" i="1"/>
  <c r="O26" i="1"/>
  <c r="S26" i="1"/>
  <c r="C16" i="1"/>
  <c r="C26" i="1"/>
  <c r="I26" i="1"/>
  <c r="M26" i="1"/>
  <c r="Q26" i="1"/>
  <c r="D26" i="1"/>
  <c r="E10" i="1"/>
  <c r="C10" i="1" s="1"/>
  <c r="E26" i="1" l="1"/>
</calcChain>
</file>

<file path=xl/sharedStrings.xml><?xml version="1.0" encoding="utf-8"?>
<sst xmlns="http://schemas.openxmlformats.org/spreadsheetml/2006/main" count="82" uniqueCount="80">
  <si>
    <t>Biểu 04</t>
  </si>
  <si>
    <t xml:space="preserve"> DANH MỤC CÔNG TRÌNH, DỰ ÁN THU HỒI ĐẤT TRONG NĂM 2018 </t>
  </si>
  <si>
    <t>NHÀ NƯỚC VÀ NHÂN DÂN CÙNG LÀM</t>
  </si>
  <si>
    <t>(Kèm theo Nghị quyết số 152/2017 /NQ-HĐND ngày 07 tháng 12 năm 2017 của Hội đồng nhân dân tỉnh)</t>
  </si>
  <si>
    <t>Đơn vị tính: ha</t>
  </si>
  <si>
    <t>Số TT</t>
  </si>
  <si>
    <t>Hạng mục</t>
  </si>
  <si>
    <t>Diện tích quy hoạch (ha)</t>
  </si>
  <si>
    <t>Diện tích hiện trạng (ha)</t>
  </si>
  <si>
    <t>Tăng thêm</t>
  </si>
  <si>
    <t>Địa điểm (đến cấp xã)</t>
  </si>
  <si>
    <t>Ghi chú</t>
  </si>
  <si>
    <t>Diện tích (ha)</t>
  </si>
  <si>
    <t>Sử dụng từ các loại đất</t>
  </si>
  <si>
    <t>Đất lúa</t>
  </si>
  <si>
    <t>Đất trồng cây lâu năm</t>
  </si>
  <si>
    <t>Đất nuôi trồng thủy sản</t>
  </si>
  <si>
    <t>Đất rừng sản xuất</t>
  </si>
  <si>
    <t>Đất  nông nghiệp khác</t>
  </si>
  <si>
    <t>Đất ở tại đô thị</t>
  </si>
  <si>
    <t xml:space="preserve">Đất ở tại nông thôn </t>
  </si>
  <si>
    <t>Đất trụ sở cơ quan</t>
  </si>
  <si>
    <t>Đất sản xuất kinh doanh</t>
  </si>
  <si>
    <t>Đất nghĩa trang, nghĩa địa</t>
  </si>
  <si>
    <t>Đất cơ sở TDTT</t>
  </si>
  <si>
    <t>Đất giáo dục</t>
  </si>
  <si>
    <t>Đất y tế</t>
  </si>
  <si>
    <t>Đất phi nông nghiệp khác</t>
  </si>
  <si>
    <t>(1)</t>
  </si>
  <si>
    <t>(2)</t>
  </si>
  <si>
    <t>(3)=(4)+(5)</t>
  </si>
  <si>
    <t>(4)</t>
  </si>
  <si>
    <t>(5)=(6)+(7)+…(19)</t>
  </si>
  <si>
    <t>(6)</t>
  </si>
  <si>
    <t>(7)</t>
  </si>
  <si>
    <t>(8)</t>
  </si>
  <si>
    <t xml:space="preserve"> (9)</t>
  </si>
  <si>
    <t xml:space="preserve"> (10)</t>
  </si>
  <si>
    <t xml:space="preserve"> (11)</t>
  </si>
  <si>
    <t xml:space="preserve"> (12)</t>
  </si>
  <si>
    <t xml:space="preserve"> (13)</t>
  </si>
  <si>
    <t xml:space="preserve"> (14)</t>
  </si>
  <si>
    <t xml:space="preserve"> (15)</t>
  </si>
  <si>
    <t xml:space="preserve"> (16)</t>
  </si>
  <si>
    <t xml:space="preserve"> (17)</t>
  </si>
  <si>
    <t xml:space="preserve"> (18)</t>
  </si>
  <si>
    <t xml:space="preserve"> (19)</t>
  </si>
  <si>
    <t xml:space="preserve"> (20)</t>
  </si>
  <si>
    <t xml:space="preserve"> (21)</t>
  </si>
  <si>
    <t>I</t>
  </si>
  <si>
    <t>Huyện Hồng Ngự</t>
  </si>
  <si>
    <t>Đường nội đồng Mương Giữa (đoạn tiếp theo)</t>
  </si>
  <si>
    <t>Phú Thuận A</t>
  </si>
  <si>
    <t>Bãi chùi kênh Cầu Tiểu</t>
  </si>
  <si>
    <t>Thường Thới Hậu A</t>
  </si>
  <si>
    <t>II</t>
  </si>
  <si>
    <t>Huyện Lai Vung</t>
  </si>
  <si>
    <t>Đường Đan từ cầu Chợ đến cầu Hai Giàu</t>
  </si>
  <si>
    <t>Định Hòa</t>
  </si>
  <si>
    <t>Đường  Ngô Gia Tự (đoạn Quốc lộ 54 đến cầu Long Thành)</t>
  </si>
  <si>
    <t>Long Hậu, Tân Thành, Tân Phước</t>
  </si>
  <si>
    <t>III</t>
  </si>
  <si>
    <t>Huyện Lấp Vò</t>
  </si>
  <si>
    <t>Mở rộng Tuyến đường ĐH 66</t>
  </si>
  <si>
    <t>Bình Thành</t>
  </si>
  <si>
    <t>Tuyến Rạch Lýsuol</t>
  </si>
  <si>
    <t>IV</t>
  </si>
  <si>
    <t>Thành phố Sa Đéc</t>
  </si>
  <si>
    <t>Đường rạch chùa bở phải (đoạn từ ĐT 848 đến trường Tiểu học Tân An)</t>
  </si>
  <si>
    <t>Phường An Hòa</t>
  </si>
  <si>
    <t>Đường Cao Mên trên bờ phải (đoạn từ tỉnh lộ ĐT 852 đến nhà ông Huỳnh Văn Dương)</t>
  </si>
  <si>
    <t>Xã Tân Quy Tây</t>
  </si>
  <si>
    <t>Đường rạch chùa bở phải (đoạn từ Cầu Hai Đường đến đường Phạm Hữu Lầu nối dài).</t>
  </si>
  <si>
    <t>V</t>
  </si>
  <si>
    <t>Huyện Châu Thành</t>
  </si>
  <si>
    <t>Đường Giồng Nổi</t>
  </si>
  <si>
    <t>Hòa Tân</t>
  </si>
  <si>
    <t>Đường giao thông nông thôn số 6 (đoạn từ bãi lắng kênh Cần Thơ - Huyện Hàm đến rạch Bà Tây)</t>
  </si>
  <si>
    <t>Tân Phú Trung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</si>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</sst>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_);\(0\)"/>
  </numFmts>
  <fonts count="1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VNI-Times"/>
    </font>
    <font>
      <b/>
      <sz val="11"/>
      <name val="Times New Roman"/>
      <family val="1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/>
    <xf numFmtId="0" fontId="10" fillId="0" borderId="0"/>
  </cellStyleXfs>
  <cellXfs count="7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right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2" xfId="4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/>
    </xf>
    <xf numFmtId="0" fontId="5" fillId="0" borderId="2" xfId="2" applyNumberFormat="1" applyFont="1" applyFill="1" applyBorder="1" applyAlignment="1">
      <alignment horizontal="left" wrapText="1"/>
    </xf>
    <xf numFmtId="0" fontId="6" fillId="0" borderId="2" xfId="3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_bieu 11" xfId="4"/>
    <cellStyle name="Normal_BIEU 2_1" xfId="2"/>
    <cellStyle name="Normal_BIEU 2_2" xfId="3"/>
    <cellStyle name="Normal_BIEU KEM THE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E7" sqref="E7:E8"/>
    </sheetView>
  </sheetViews>
  <sheetFormatPr defaultRowHeight="15"/>
  <sheetData>
    <row r="1" spans="1:21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</row>
    <row r="2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>
      <c r="A4" s="6"/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A5" s="6"/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4</v>
      </c>
      <c r="U5" s="10"/>
    </row>
    <row r="6" spans="1:21">
      <c r="A6" s="11" t="s">
        <v>5</v>
      </c>
      <c r="B6" s="11" t="s">
        <v>6</v>
      </c>
      <c r="C6" s="12" t="s">
        <v>7</v>
      </c>
      <c r="D6" s="13" t="s">
        <v>8</v>
      </c>
      <c r="E6" s="14" t="s">
        <v>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7" t="s">
        <v>10</v>
      </c>
      <c r="U6" s="17" t="s">
        <v>11</v>
      </c>
    </row>
    <row r="7" spans="1:21">
      <c r="A7" s="11"/>
      <c r="B7" s="11"/>
      <c r="C7" s="12"/>
      <c r="D7" s="13"/>
      <c r="E7" s="13" t="s">
        <v>12</v>
      </c>
      <c r="F7" s="14" t="s">
        <v>13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9"/>
      <c r="S7" s="20"/>
      <c r="T7" s="21"/>
      <c r="U7" s="21"/>
    </row>
    <row r="8" spans="1:21" ht="51">
      <c r="A8" s="11"/>
      <c r="B8" s="11"/>
      <c r="C8" s="12"/>
      <c r="D8" s="13"/>
      <c r="E8" s="13"/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19</v>
      </c>
      <c r="L8" s="22" t="s">
        <v>20</v>
      </c>
      <c r="M8" s="22" t="s">
        <v>21</v>
      </c>
      <c r="N8" s="22" t="s">
        <v>22</v>
      </c>
      <c r="O8" s="22" t="s">
        <v>23</v>
      </c>
      <c r="P8" s="22" t="s">
        <v>24</v>
      </c>
      <c r="Q8" s="22" t="s">
        <v>25</v>
      </c>
      <c r="R8" s="22" t="s">
        <v>26</v>
      </c>
      <c r="S8" s="22" t="s">
        <v>27</v>
      </c>
      <c r="T8" s="23"/>
      <c r="U8" s="23"/>
    </row>
    <row r="9" spans="1:21" ht="25.5">
      <c r="A9" s="24" t="s">
        <v>28</v>
      </c>
      <c r="B9" s="24" t="s">
        <v>29</v>
      </c>
      <c r="C9" s="25" t="s">
        <v>30</v>
      </c>
      <c r="D9" s="26" t="s">
        <v>31</v>
      </c>
      <c r="E9" s="26" t="s">
        <v>32</v>
      </c>
      <c r="F9" s="26" t="s">
        <v>33</v>
      </c>
      <c r="G9" s="26" t="s">
        <v>34</v>
      </c>
      <c r="H9" s="27" t="s">
        <v>35</v>
      </c>
      <c r="I9" s="24" t="s">
        <v>36</v>
      </c>
      <c r="J9" s="24" t="s">
        <v>37</v>
      </c>
      <c r="K9" s="24" t="s">
        <v>38</v>
      </c>
      <c r="L9" s="24" t="s">
        <v>39</v>
      </c>
      <c r="M9" s="24" t="s">
        <v>40</v>
      </c>
      <c r="N9" s="24" t="s">
        <v>41</v>
      </c>
      <c r="O9" s="24" t="s">
        <v>42</v>
      </c>
      <c r="P9" s="24" t="s">
        <v>43</v>
      </c>
      <c r="Q9" s="24" t="s">
        <v>44</v>
      </c>
      <c r="R9" s="24" t="s">
        <v>45</v>
      </c>
      <c r="S9" s="24" t="s">
        <v>46</v>
      </c>
      <c r="T9" s="24" t="s">
        <v>47</v>
      </c>
      <c r="U9" s="24" t="s">
        <v>48</v>
      </c>
    </row>
    <row r="10" spans="1:21" ht="25.5">
      <c r="A10" s="28" t="s">
        <v>49</v>
      </c>
      <c r="B10" s="29" t="s">
        <v>50</v>
      </c>
      <c r="C10" s="30">
        <f t="shared" ref="C10:C15" si="0">D10+E10</f>
        <v>0.35</v>
      </c>
      <c r="D10" s="30">
        <f t="shared" ref="D10:S10" si="1">SUM(D11:D12)</f>
        <v>0</v>
      </c>
      <c r="E10" s="30">
        <f t="shared" si="1"/>
        <v>0.35</v>
      </c>
      <c r="F10" s="30">
        <f t="shared" si="1"/>
        <v>0.35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0</v>
      </c>
      <c r="L10" s="30">
        <f t="shared" si="1"/>
        <v>0</v>
      </c>
      <c r="M10" s="30">
        <f t="shared" si="1"/>
        <v>0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  <c r="R10" s="30">
        <f t="shared" si="1"/>
        <v>0</v>
      </c>
      <c r="S10" s="30">
        <f t="shared" si="1"/>
        <v>0</v>
      </c>
      <c r="T10" s="28"/>
      <c r="U10" s="31"/>
    </row>
    <row r="11" spans="1:21" ht="76.5">
      <c r="A11" s="31">
        <v>1</v>
      </c>
      <c r="B11" s="32" t="s">
        <v>51</v>
      </c>
      <c r="C11" s="30">
        <f t="shared" si="0"/>
        <v>0.31</v>
      </c>
      <c r="D11" s="33"/>
      <c r="E11" s="33">
        <f>SUM(F11:S11)</f>
        <v>0.31</v>
      </c>
      <c r="F11" s="34">
        <v>0.31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1" t="s">
        <v>52</v>
      </c>
      <c r="U11" s="35"/>
    </row>
    <row r="12" spans="1:21" ht="38.25">
      <c r="A12" s="31">
        <v>2</v>
      </c>
      <c r="B12" s="32" t="s">
        <v>53</v>
      </c>
      <c r="C12" s="30">
        <f t="shared" si="0"/>
        <v>0.04</v>
      </c>
      <c r="D12" s="30"/>
      <c r="E12" s="33">
        <f>SUM(F12:S12)</f>
        <v>0.04</v>
      </c>
      <c r="F12" s="34">
        <v>0.04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1" t="s">
        <v>54</v>
      </c>
      <c r="U12" s="35"/>
    </row>
    <row r="13" spans="1:21" ht="25.5">
      <c r="A13" s="28" t="s">
        <v>55</v>
      </c>
      <c r="B13" s="29" t="s">
        <v>56</v>
      </c>
      <c r="C13" s="30">
        <f t="shared" si="0"/>
        <v>4.2510000000000003</v>
      </c>
      <c r="D13" s="30">
        <f>SUM(D14:D15)</f>
        <v>0</v>
      </c>
      <c r="E13" s="30">
        <f>SUM(E14:E15)</f>
        <v>4.2510000000000003</v>
      </c>
      <c r="F13" s="30">
        <f t="shared" ref="F13:S13" si="2">SUM(F14:F18)</f>
        <v>5.1000000000000004E-2</v>
      </c>
      <c r="G13" s="30">
        <f t="shared" si="2"/>
        <v>0.97000000000000008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3.47</v>
      </c>
      <c r="M13" s="30">
        <f t="shared" si="2"/>
        <v>0</v>
      </c>
      <c r="N13" s="30">
        <f t="shared" si="2"/>
        <v>0</v>
      </c>
      <c r="O13" s="30">
        <f t="shared" si="2"/>
        <v>0</v>
      </c>
      <c r="P13" s="30">
        <f t="shared" si="2"/>
        <v>0</v>
      </c>
      <c r="Q13" s="30">
        <f t="shared" si="2"/>
        <v>0</v>
      </c>
      <c r="R13" s="30">
        <f t="shared" si="2"/>
        <v>0</v>
      </c>
      <c r="S13" s="30">
        <f t="shared" si="2"/>
        <v>0.08</v>
      </c>
      <c r="T13" s="28"/>
      <c r="U13" s="31"/>
    </row>
    <row r="14" spans="1:21">
      <c r="A14" s="37">
        <v>1</v>
      </c>
      <c r="B14" s="38" t="s">
        <v>57</v>
      </c>
      <c r="C14" s="30">
        <f t="shared" si="0"/>
        <v>0.36599999999999999</v>
      </c>
      <c r="D14" s="33"/>
      <c r="E14" s="33">
        <f>SUM(F14:S14)</f>
        <v>0.36599999999999999</v>
      </c>
      <c r="F14" s="39">
        <v>2.1000000000000001E-2</v>
      </c>
      <c r="G14" s="39">
        <v>0.1</v>
      </c>
      <c r="H14" s="34"/>
      <c r="I14" s="34"/>
      <c r="J14" s="34"/>
      <c r="K14" s="34"/>
      <c r="L14" s="39">
        <v>0.245</v>
      </c>
      <c r="M14" s="34"/>
      <c r="N14" s="34"/>
      <c r="O14" s="34"/>
      <c r="P14" s="34"/>
      <c r="Q14" s="34"/>
      <c r="R14" s="34"/>
      <c r="S14" s="34"/>
      <c r="T14" s="31" t="s">
        <v>58</v>
      </c>
      <c r="U14" s="31"/>
    </row>
    <row r="15" spans="1:21" ht="89.25">
      <c r="A15" s="40">
        <v>2</v>
      </c>
      <c r="B15" s="41" t="s">
        <v>59</v>
      </c>
      <c r="C15" s="30">
        <f t="shared" si="0"/>
        <v>3.8850000000000002</v>
      </c>
      <c r="D15" s="30"/>
      <c r="E15" s="33">
        <f>SUM(F15:S15)</f>
        <v>3.8850000000000002</v>
      </c>
      <c r="F15" s="34">
        <v>0.03</v>
      </c>
      <c r="G15" s="34">
        <v>0.55000000000000004</v>
      </c>
      <c r="H15" s="36"/>
      <c r="I15" s="36"/>
      <c r="J15" s="36"/>
      <c r="K15" s="36"/>
      <c r="L15" s="42">
        <v>3.2250000000000001</v>
      </c>
      <c r="M15" s="36"/>
      <c r="N15" s="36"/>
      <c r="O15" s="36"/>
      <c r="P15" s="36"/>
      <c r="Q15" s="36"/>
      <c r="R15" s="36"/>
      <c r="S15" s="34">
        <v>0.08</v>
      </c>
      <c r="T15" s="31" t="s">
        <v>60</v>
      </c>
      <c r="U15" s="31"/>
    </row>
    <row r="16" spans="1:21" ht="28.5">
      <c r="A16" s="43" t="s">
        <v>61</v>
      </c>
      <c r="B16" s="44" t="s">
        <v>62</v>
      </c>
      <c r="C16" s="45">
        <f>C17+C18</f>
        <v>0.5756</v>
      </c>
      <c r="D16" s="45">
        <f>SUM(D17:D18)</f>
        <v>0.41559999999999997</v>
      </c>
      <c r="E16" s="45">
        <f>SUM(E17:E18)</f>
        <v>0.16</v>
      </c>
      <c r="F16" s="45">
        <f t="shared" ref="F16:S16" si="3">F17+F18</f>
        <v>0</v>
      </c>
      <c r="G16" s="45">
        <f t="shared" si="3"/>
        <v>0.16</v>
      </c>
      <c r="H16" s="45">
        <f t="shared" si="3"/>
        <v>0</v>
      </c>
      <c r="I16" s="45">
        <f t="shared" si="3"/>
        <v>0</v>
      </c>
      <c r="J16" s="45">
        <f t="shared" si="3"/>
        <v>0</v>
      </c>
      <c r="K16" s="45">
        <f t="shared" si="3"/>
        <v>0</v>
      </c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  <c r="Q16" s="45">
        <f t="shared" si="3"/>
        <v>0</v>
      </c>
      <c r="R16" s="45">
        <f t="shared" si="3"/>
        <v>0</v>
      </c>
      <c r="S16" s="45">
        <f t="shared" si="3"/>
        <v>0</v>
      </c>
      <c r="T16" s="46"/>
      <c r="U16" s="47"/>
    </row>
    <row r="17" spans="1:21" ht="51">
      <c r="A17" s="37">
        <v>1</v>
      </c>
      <c r="B17" s="48" t="s">
        <v>63</v>
      </c>
      <c r="C17" s="45">
        <f t="shared" ref="C17:C25" si="4">D17+E17</f>
        <v>0.29499999999999998</v>
      </c>
      <c r="D17" s="49">
        <v>0.185</v>
      </c>
      <c r="E17" s="50">
        <f>SUM(F17:S17)</f>
        <v>0.11</v>
      </c>
      <c r="F17" s="51"/>
      <c r="G17" s="52">
        <v>0.11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3" t="s">
        <v>64</v>
      </c>
      <c r="U17" s="47"/>
    </row>
    <row r="18" spans="1:21" ht="38.25">
      <c r="A18" s="37">
        <v>2</v>
      </c>
      <c r="B18" s="48" t="s">
        <v>65</v>
      </c>
      <c r="C18" s="45">
        <f t="shared" si="4"/>
        <v>0.28060000000000002</v>
      </c>
      <c r="D18" s="49">
        <v>0.2306</v>
      </c>
      <c r="E18" s="50">
        <f>SUM(F18:S18)</f>
        <v>0.05</v>
      </c>
      <c r="F18" s="51"/>
      <c r="G18" s="49">
        <v>0.05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3" t="s">
        <v>64</v>
      </c>
      <c r="U18" s="47"/>
    </row>
    <row r="19" spans="1:21" ht="38.25">
      <c r="A19" s="54" t="s">
        <v>66</v>
      </c>
      <c r="B19" s="29" t="s">
        <v>67</v>
      </c>
      <c r="C19" s="30">
        <f t="shared" si="4"/>
        <v>1.1000000000000001</v>
      </c>
      <c r="D19" s="30">
        <f t="shared" ref="D19:S19" si="5">SUM(D20:D22)</f>
        <v>0</v>
      </c>
      <c r="E19" s="30">
        <f t="shared" si="5"/>
        <v>1.1000000000000001</v>
      </c>
      <c r="F19" s="30">
        <f t="shared" si="5"/>
        <v>0.53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0.2</v>
      </c>
      <c r="M19" s="30">
        <f t="shared" si="5"/>
        <v>0</v>
      </c>
      <c r="N19" s="30">
        <f t="shared" si="5"/>
        <v>0</v>
      </c>
      <c r="O19" s="30">
        <f t="shared" si="5"/>
        <v>0</v>
      </c>
      <c r="P19" s="30">
        <f t="shared" si="5"/>
        <v>0</v>
      </c>
      <c r="Q19" s="30">
        <f t="shared" si="5"/>
        <v>0</v>
      </c>
      <c r="R19" s="30">
        <f t="shared" si="5"/>
        <v>0</v>
      </c>
      <c r="S19" s="30">
        <f t="shared" si="5"/>
        <v>0.37</v>
      </c>
      <c r="T19" s="55"/>
      <c r="U19" s="56"/>
    </row>
    <row r="20" spans="1:21" ht="114.75">
      <c r="A20" s="40">
        <v>1</v>
      </c>
      <c r="B20" s="41" t="s">
        <v>68</v>
      </c>
      <c r="C20" s="30">
        <f t="shared" si="4"/>
        <v>0.24000000000000002</v>
      </c>
      <c r="D20" s="30"/>
      <c r="E20" s="33">
        <f>SUM(F20:S20)</f>
        <v>0.24000000000000002</v>
      </c>
      <c r="F20" s="36">
        <v>0.14000000000000001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>
        <v>0.1</v>
      </c>
      <c r="T20" s="31" t="s">
        <v>69</v>
      </c>
      <c r="U20" s="31"/>
    </row>
    <row r="21" spans="1:21" ht="140.25">
      <c r="A21" s="40">
        <v>2</v>
      </c>
      <c r="B21" s="57" t="s">
        <v>70</v>
      </c>
      <c r="C21" s="30">
        <f t="shared" si="4"/>
        <v>0.49</v>
      </c>
      <c r="D21" s="33"/>
      <c r="E21" s="33">
        <f>SUM(F21:S21)</f>
        <v>0.49</v>
      </c>
      <c r="F21" s="36">
        <v>0.02</v>
      </c>
      <c r="G21" s="36"/>
      <c r="H21" s="34"/>
      <c r="I21" s="34"/>
      <c r="J21" s="58"/>
      <c r="K21" s="34"/>
      <c r="L21" s="34">
        <v>0.2</v>
      </c>
      <c r="M21" s="34"/>
      <c r="N21" s="34"/>
      <c r="O21" s="58"/>
      <c r="P21" s="58"/>
      <c r="Q21" s="58"/>
      <c r="R21" s="58"/>
      <c r="S21" s="34">
        <v>0.27</v>
      </c>
      <c r="T21" s="59" t="s">
        <v>71</v>
      </c>
      <c r="U21" s="60"/>
    </row>
    <row r="22" spans="1:21" ht="140.25">
      <c r="A22" s="40">
        <v>3</v>
      </c>
      <c r="B22" s="61" t="s">
        <v>72</v>
      </c>
      <c r="C22" s="30">
        <f t="shared" si="4"/>
        <v>0.37</v>
      </c>
      <c r="D22" s="33"/>
      <c r="E22" s="33">
        <f>SUM(F22:S22)</f>
        <v>0.37</v>
      </c>
      <c r="F22" s="36">
        <v>0.37</v>
      </c>
      <c r="G22" s="36"/>
      <c r="H22" s="34"/>
      <c r="I22" s="34"/>
      <c r="J22" s="58"/>
      <c r="K22" s="34"/>
      <c r="L22" s="34"/>
      <c r="M22" s="34"/>
      <c r="N22" s="34"/>
      <c r="O22" s="58"/>
      <c r="P22" s="58"/>
      <c r="Q22" s="58"/>
      <c r="R22" s="58"/>
      <c r="S22" s="34"/>
      <c r="T22" s="35" t="s">
        <v>69</v>
      </c>
      <c r="U22" s="60"/>
    </row>
    <row r="23" spans="1:21" ht="39">
      <c r="A23" s="54" t="s">
        <v>73</v>
      </c>
      <c r="B23" s="62" t="s">
        <v>74</v>
      </c>
      <c r="C23" s="30">
        <f t="shared" si="4"/>
        <v>0.24</v>
      </c>
      <c r="D23" s="30">
        <f t="shared" ref="D23:S23" si="6">SUM(D24:D25)</f>
        <v>0</v>
      </c>
      <c r="E23" s="30">
        <f t="shared" si="6"/>
        <v>0.24</v>
      </c>
      <c r="F23" s="30">
        <f t="shared" si="6"/>
        <v>0.03</v>
      </c>
      <c r="G23" s="30">
        <f t="shared" si="6"/>
        <v>0.21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6"/>
        <v>0</v>
      </c>
      <c r="O23" s="30">
        <f t="shared" si="6"/>
        <v>0</v>
      </c>
      <c r="P23" s="30">
        <f t="shared" si="6"/>
        <v>0</v>
      </c>
      <c r="Q23" s="30">
        <f t="shared" si="6"/>
        <v>0</v>
      </c>
      <c r="R23" s="30">
        <f t="shared" si="6"/>
        <v>0</v>
      </c>
      <c r="S23" s="30">
        <f t="shared" si="6"/>
        <v>0</v>
      </c>
      <c r="T23" s="63"/>
      <c r="U23" s="31"/>
    </row>
    <row r="24" spans="1:21" ht="25.5">
      <c r="A24" s="64">
        <v>1</v>
      </c>
      <c r="B24" s="65" t="s">
        <v>75</v>
      </c>
      <c r="C24" s="30">
        <f t="shared" si="4"/>
        <v>0.15</v>
      </c>
      <c r="D24" s="30"/>
      <c r="E24" s="33">
        <f>SUM(F24:S24)</f>
        <v>0.15</v>
      </c>
      <c r="F24" s="66"/>
      <c r="G24" s="66">
        <v>0.15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 t="s">
        <v>76</v>
      </c>
      <c r="U24" s="31"/>
    </row>
    <row r="25" spans="1:21" ht="165.75">
      <c r="A25" s="64">
        <v>2</v>
      </c>
      <c r="B25" s="65" t="s">
        <v>77</v>
      </c>
      <c r="C25" s="30">
        <f t="shared" si="4"/>
        <v>0.09</v>
      </c>
      <c r="D25" s="67"/>
      <c r="E25" s="33">
        <f>SUM(F25:S25)</f>
        <v>0.09</v>
      </c>
      <c r="F25" s="66">
        <v>0.03</v>
      </c>
      <c r="G25" s="66">
        <v>0.06</v>
      </c>
      <c r="H25" s="34"/>
      <c r="I25" s="68"/>
      <c r="J25" s="58"/>
      <c r="K25" s="68"/>
      <c r="L25" s="34"/>
      <c r="M25" s="68"/>
      <c r="N25" s="34"/>
      <c r="O25" s="58"/>
      <c r="P25" s="69"/>
      <c r="Q25" s="69"/>
      <c r="R25" s="69"/>
      <c r="S25" s="34"/>
      <c r="T25" s="35" t="s">
        <v>78</v>
      </c>
      <c r="U25" s="31"/>
    </row>
    <row r="26" spans="1:21">
      <c r="A26" s="70" t="s">
        <v>79</v>
      </c>
      <c r="B26" s="71"/>
      <c r="C26" s="30">
        <f t="shared" ref="C26:S26" si="7">C23+C19+C16+C13+C10</f>
        <v>6.5166000000000004</v>
      </c>
      <c r="D26" s="30">
        <f t="shared" si="7"/>
        <v>0.41559999999999997</v>
      </c>
      <c r="E26" s="30">
        <f t="shared" si="7"/>
        <v>6.101</v>
      </c>
      <c r="F26" s="30">
        <f t="shared" si="7"/>
        <v>0.96100000000000008</v>
      </c>
      <c r="G26" s="30">
        <f t="shared" si="7"/>
        <v>1.34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3.6700000000000004</v>
      </c>
      <c r="M26" s="30">
        <f t="shared" si="7"/>
        <v>0</v>
      </c>
      <c r="N26" s="30">
        <f t="shared" si="7"/>
        <v>0</v>
      </c>
      <c r="O26" s="30">
        <f t="shared" si="7"/>
        <v>0</v>
      </c>
      <c r="P26" s="30">
        <f t="shared" si="7"/>
        <v>0</v>
      </c>
      <c r="Q26" s="30">
        <f t="shared" si="7"/>
        <v>0</v>
      </c>
      <c r="R26" s="30">
        <f t="shared" si="7"/>
        <v>0</v>
      </c>
      <c r="S26" s="30">
        <f t="shared" si="7"/>
        <v>0.45</v>
      </c>
      <c r="T26" s="31"/>
      <c r="U26" s="31"/>
    </row>
  </sheetData>
  <mergeCells count="15">
    <mergeCell ref="T6:T8"/>
    <mergeCell ref="U6:U8"/>
    <mergeCell ref="E7:E8"/>
    <mergeCell ref="F7:P7"/>
    <mergeCell ref="A26:B26"/>
    <mergeCell ref="A1:B1"/>
    <mergeCell ref="A2:U2"/>
    <mergeCell ref="A3:U3"/>
    <mergeCell ref="B4:U4"/>
    <mergeCell ref="T5:U5"/>
    <mergeCell ref="A6:A8"/>
    <mergeCell ref="B6:B8"/>
    <mergeCell ref="C6:C8"/>
    <mergeCell ref="D6:D8"/>
    <mergeCell ref="E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2020-10-29T03:58:30Z</dcterms:created>
  <dcterms:modified xsi:type="dcterms:W3CDTF">2020-10-29T03:59:18Z</dcterms:modified>
</cp:coreProperties>
</file>