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E16" i="1"/>
  <c r="C16" i="1" s="1"/>
  <c r="E15" i="1"/>
  <c r="C15" i="1"/>
  <c r="S14" i="1"/>
  <c r="R14" i="1"/>
  <c r="Q14" i="1"/>
  <c r="Q19" i="1" s="1"/>
  <c r="P14" i="1"/>
  <c r="P19" i="1" s="1"/>
  <c r="O14" i="1"/>
  <c r="N14" i="1"/>
  <c r="M14" i="1"/>
  <c r="M19" i="1" s="1"/>
  <c r="L14" i="1"/>
  <c r="L19" i="1" s="1"/>
  <c r="K14" i="1"/>
  <c r="J14" i="1"/>
  <c r="I14" i="1"/>
  <c r="I19" i="1" s="1"/>
  <c r="H14" i="1"/>
  <c r="H19" i="1" s="1"/>
  <c r="G14" i="1"/>
  <c r="F14" i="1"/>
  <c r="E14" i="1"/>
  <c r="D14" i="1"/>
  <c r="C14" i="1" s="1"/>
  <c r="E13" i="1"/>
  <c r="C13" i="1"/>
  <c r="E12" i="1"/>
  <c r="C12" i="1" s="1"/>
  <c r="E11" i="1"/>
  <c r="C11" i="1"/>
  <c r="S10" i="1"/>
  <c r="S19" i="1" s="1"/>
  <c r="R10" i="1"/>
  <c r="R19" i="1" s="1"/>
  <c r="Q10" i="1"/>
  <c r="P10" i="1"/>
  <c r="O10" i="1"/>
  <c r="O19" i="1" s="1"/>
  <c r="N10" i="1"/>
  <c r="N19" i="1" s="1"/>
  <c r="M10" i="1"/>
  <c r="L10" i="1"/>
  <c r="K10" i="1"/>
  <c r="K19" i="1" s="1"/>
  <c r="J10" i="1"/>
  <c r="J19" i="1" s="1"/>
  <c r="I10" i="1"/>
  <c r="H10" i="1"/>
  <c r="G10" i="1"/>
  <c r="G19" i="1" s="1"/>
  <c r="F10" i="1"/>
  <c r="F19" i="1" s="1"/>
  <c r="D10" i="1"/>
  <c r="E10" i="1" l="1"/>
  <c r="D19" i="1"/>
  <c r="E19" i="1" l="1"/>
  <c r="C10" i="1"/>
  <c r="C19" i="1" s="1"/>
</calcChain>
</file>

<file path=xl/sharedStrings.xml><?xml version="1.0" encoding="utf-8"?>
<sst xmlns="http://schemas.openxmlformats.org/spreadsheetml/2006/main" count="73" uniqueCount="72">
  <si>
    <t>Biểu 01</t>
  </si>
  <si>
    <t xml:space="preserve"> DANH MỤC CÔNG TRÌNH, DỰ ÁN THU HỒI ĐẤT TRONG NĂM 2018 </t>
  </si>
  <si>
    <t>VỐN DO TRUNG ƯƠNG ĐẦU TƯ</t>
  </si>
  <si>
    <t>(Kèm theo Nghị quyết số 152 /2017/NQ-HĐND ngày 07 tháng 12 năm 2017 của Hội đồng nhân dân tỉnh)</t>
  </si>
  <si>
    <t>Đơn vị tính: ha</t>
  </si>
  <si>
    <t>Số TT</t>
  </si>
  <si>
    <t>Hạng mục</t>
  </si>
  <si>
    <t>Diện tích quy hoạch (ha)</t>
  </si>
  <si>
    <t>Diện tích hiện trạng (ha)</t>
  </si>
  <si>
    <t>Tăng thêm</t>
  </si>
  <si>
    <t>Địa điểm (đến cấp xã)</t>
  </si>
  <si>
    <t>Ghi chú</t>
  </si>
  <si>
    <t>Diện tích (ha)</t>
  </si>
  <si>
    <t>Sử dụng từ các loại đất</t>
  </si>
  <si>
    <t>Đất lúa</t>
  </si>
  <si>
    <t>Đất trồng cây lâu năm</t>
  </si>
  <si>
    <t>Đất nuôi trồng thủy sản</t>
  </si>
  <si>
    <t>Đất rừng sản xuất</t>
  </si>
  <si>
    <t>Đất  nông nghiệp khác</t>
  </si>
  <si>
    <t>Đất ở tại đô thị</t>
  </si>
  <si>
    <t xml:space="preserve">Đất ở tại nông thôn </t>
  </si>
  <si>
    <t>Đất trụ sở cơ quan</t>
  </si>
  <si>
    <t>Đất sản xuất kinh doanh</t>
  </si>
  <si>
    <t>Đất nghĩa trang, nghĩa địa</t>
  </si>
  <si>
    <t>Đất cơ sở TDTT</t>
  </si>
  <si>
    <t>Đất giáo dục</t>
  </si>
  <si>
    <t>Đất y tế</t>
  </si>
  <si>
    <t>Đất phi nông nghiệp khác</t>
  </si>
  <si>
    <t>(1)</t>
  </si>
  <si>
    <t>(2)</t>
  </si>
  <si>
    <t>(3)=(4)+(5)</t>
  </si>
  <si>
    <t>(4)</t>
  </si>
  <si>
    <t>(5)=(6)+(7)+…(19)</t>
  </si>
  <si>
    <t>(6)</t>
  </si>
  <si>
    <t>(7)</t>
  </si>
  <si>
    <t>(8)</t>
  </si>
  <si>
    <t xml:space="preserve"> (9)</t>
  </si>
  <si>
    <t xml:space="preserve"> (10)</t>
  </si>
  <si>
    <t xml:space="preserve"> (11)</t>
  </si>
  <si>
    <t xml:space="preserve"> (12)</t>
  </si>
  <si>
    <t xml:space="preserve"> (13)</t>
  </si>
  <si>
    <t xml:space="preserve"> (14)</t>
  </si>
  <si>
    <t xml:space="preserve"> (15)</t>
  </si>
  <si>
    <t xml:space="preserve"> (16)</t>
  </si>
  <si>
    <t xml:space="preserve"> (17)</t>
  </si>
  <si>
    <t xml:space="preserve"> (18)</t>
  </si>
  <si>
    <t xml:space="preserve"> (19)</t>
  </si>
  <si>
    <t xml:space="preserve"> (20)</t>
  </si>
  <si>
    <t xml:space="preserve"> (21)</t>
  </si>
  <si>
    <t>I</t>
  </si>
  <si>
    <t>Huyện Hồng Ngự</t>
  </si>
  <si>
    <t>Điều chỉnh vị trí Bến khách ngang sông Mương Lớn thuộc Dự án cầu cái Vừng và bến khách ngang sông Mương Lớn (vốn BOT)</t>
  </si>
  <si>
    <t>Phú Thuận B</t>
  </si>
  <si>
    <t>Công văn số 186/UBND-ĐTXD ngày 06/6/2017 của UBND tỉnh.</t>
  </si>
  <si>
    <t>Cụm dân cư Giồng Bàn</t>
  </si>
  <si>
    <t>Thường Phước 1</t>
  </si>
  <si>
    <t>Công văn số 973/UBND-HC ngày 18/9/2017 của Ủy ban nhân dân huyện Hồng Ngự</t>
  </si>
  <si>
    <t>Cầu ngã ba kênh Cầu Tiểu</t>
  </si>
  <si>
    <t>Thường Thới Hậu A</t>
  </si>
  <si>
    <t>II</t>
  </si>
  <si>
    <t>Thành phố Cao lãnh</t>
  </si>
  <si>
    <t xml:space="preserve">Công trình nối dài đường Nguyễn Hữu Kiến (đoạn từ cầu Sáu Quốc - đến Chợ Tân Thuận) </t>
  </si>
  <si>
    <t>Tân Thuận Tây, xã Hòa An</t>
  </si>
  <si>
    <t>Có trong Nghị quyết số 71/2016/NQ-HĐND ngày 08/12/2016 của Hội đồng nhân dân tỉnh: Mở rộng đường Nguyễn Hữu Kiến  (đoạn từ chợ Sáu Quốc - đến Chợ Tân Thuận) nay điều chỉnh thành Công trình nối dài đường Nguyễn Hữu Kiến  (đoạn từ cầu Sáu Quốc - đến Chợ Tân Thuận) và bổ sung địa điểm xã Hòa An</t>
  </si>
  <si>
    <t>Nâng cấp Lia 2</t>
  </si>
  <si>
    <t xml:space="preserve"> Phường 3</t>
  </si>
  <si>
    <t>Có trong Nghị quyết số 71/2016/NQ-HĐND ngày 08/12/2016 của Hội đồng nhân dân tỉnh: đang xác lập các thủ tục để thu hồi đất theo quy định</t>
  </si>
  <si>
    <t>III</t>
  </si>
  <si>
    <t>Huyện Cao Lãnh</t>
  </si>
  <si>
    <t>Mở rộng quốc lộ 30</t>
  </si>
  <si>
    <t>huyện Cao lãnh, TPCL</t>
  </si>
  <si>
    <t xml:space="preserve">Tổng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</si>
</sst>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>
      <selection sqref="A1:U19"/>
    </sheetView>
  </sheetViews>
  <sheetFormatPr defaultRowHeight="15" x14ac:dyDescent="0.25"/>
  <sheetData>
    <row r="1" spans="1:21" x14ac:dyDescent="0.25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</row>
    <row r="2" spans="1:21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x14ac:dyDescent="0.25">
      <c r="A4" s="6"/>
      <c r="B4" s="7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x14ac:dyDescent="0.25">
      <c r="A5" s="6"/>
      <c r="B5" s="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4</v>
      </c>
      <c r="U5" s="10"/>
    </row>
    <row r="6" spans="1:21" x14ac:dyDescent="0.25">
      <c r="A6" s="11" t="s">
        <v>5</v>
      </c>
      <c r="B6" s="11" t="s">
        <v>6</v>
      </c>
      <c r="C6" s="12" t="s">
        <v>7</v>
      </c>
      <c r="D6" s="13" t="s">
        <v>8</v>
      </c>
      <c r="E6" s="14" t="s">
        <v>9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  <c r="T6" s="17" t="s">
        <v>10</v>
      </c>
      <c r="U6" s="17" t="s">
        <v>11</v>
      </c>
    </row>
    <row r="7" spans="1:21" x14ac:dyDescent="0.25">
      <c r="A7" s="11"/>
      <c r="B7" s="11"/>
      <c r="C7" s="12"/>
      <c r="D7" s="13"/>
      <c r="E7" s="13" t="s">
        <v>12</v>
      </c>
      <c r="F7" s="14" t="s">
        <v>13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9"/>
      <c r="S7" s="20"/>
      <c r="T7" s="21"/>
      <c r="U7" s="21"/>
    </row>
    <row r="8" spans="1:21" ht="51" x14ac:dyDescent="0.25">
      <c r="A8" s="11"/>
      <c r="B8" s="11"/>
      <c r="C8" s="12"/>
      <c r="D8" s="13"/>
      <c r="E8" s="13"/>
      <c r="F8" s="22" t="s">
        <v>14</v>
      </c>
      <c r="G8" s="22" t="s">
        <v>15</v>
      </c>
      <c r="H8" s="22" t="s">
        <v>16</v>
      </c>
      <c r="I8" s="22" t="s">
        <v>17</v>
      </c>
      <c r="J8" s="22" t="s">
        <v>18</v>
      </c>
      <c r="K8" s="22" t="s">
        <v>19</v>
      </c>
      <c r="L8" s="22" t="s">
        <v>20</v>
      </c>
      <c r="M8" s="22" t="s">
        <v>21</v>
      </c>
      <c r="N8" s="22" t="s">
        <v>22</v>
      </c>
      <c r="O8" s="22" t="s">
        <v>23</v>
      </c>
      <c r="P8" s="22" t="s">
        <v>24</v>
      </c>
      <c r="Q8" s="22" t="s">
        <v>25</v>
      </c>
      <c r="R8" s="22" t="s">
        <v>26</v>
      </c>
      <c r="S8" s="22" t="s">
        <v>27</v>
      </c>
      <c r="T8" s="23"/>
      <c r="U8" s="23"/>
    </row>
    <row r="9" spans="1:21" ht="25.5" x14ac:dyDescent="0.25">
      <c r="A9" s="24" t="s">
        <v>28</v>
      </c>
      <c r="B9" s="24" t="s">
        <v>29</v>
      </c>
      <c r="C9" s="25" t="s">
        <v>30</v>
      </c>
      <c r="D9" s="26" t="s">
        <v>31</v>
      </c>
      <c r="E9" s="26" t="s">
        <v>32</v>
      </c>
      <c r="F9" s="26" t="s">
        <v>33</v>
      </c>
      <c r="G9" s="26" t="s">
        <v>34</v>
      </c>
      <c r="H9" s="27" t="s">
        <v>35</v>
      </c>
      <c r="I9" s="24" t="s">
        <v>36</v>
      </c>
      <c r="J9" s="24" t="s">
        <v>37</v>
      </c>
      <c r="K9" s="24" t="s">
        <v>38</v>
      </c>
      <c r="L9" s="24" t="s">
        <v>39</v>
      </c>
      <c r="M9" s="24" t="s">
        <v>40</v>
      </c>
      <c r="N9" s="24" t="s">
        <v>41</v>
      </c>
      <c r="O9" s="24" t="s">
        <v>42</v>
      </c>
      <c r="P9" s="24" t="s">
        <v>43</v>
      </c>
      <c r="Q9" s="24" t="s">
        <v>44</v>
      </c>
      <c r="R9" s="24" t="s">
        <v>45</v>
      </c>
      <c r="S9" s="24" t="s">
        <v>46</v>
      </c>
      <c r="T9" s="24" t="s">
        <v>47</v>
      </c>
      <c r="U9" s="24" t="s">
        <v>48</v>
      </c>
    </row>
    <row r="10" spans="1:21" ht="25.5" x14ac:dyDescent="0.25">
      <c r="A10" s="28" t="s">
        <v>49</v>
      </c>
      <c r="B10" s="29" t="s">
        <v>50</v>
      </c>
      <c r="C10" s="30">
        <f t="shared" ref="C10:C18" si="0">D10+E10</f>
        <v>7.71</v>
      </c>
      <c r="D10" s="30">
        <f t="shared" ref="D10:S10" si="1">SUM(D11:D13)</f>
        <v>0</v>
      </c>
      <c r="E10" s="30">
        <f t="shared" si="1"/>
        <v>7.71</v>
      </c>
      <c r="F10" s="30">
        <f t="shared" si="1"/>
        <v>0.04</v>
      </c>
      <c r="G10" s="30">
        <f t="shared" si="1"/>
        <v>0</v>
      </c>
      <c r="H10" s="30">
        <f t="shared" si="1"/>
        <v>4.18</v>
      </c>
      <c r="I10" s="30">
        <f t="shared" si="1"/>
        <v>0</v>
      </c>
      <c r="J10" s="30">
        <f t="shared" si="1"/>
        <v>2.83</v>
      </c>
      <c r="K10" s="30">
        <f t="shared" si="1"/>
        <v>0</v>
      </c>
      <c r="L10" s="30">
        <f t="shared" si="1"/>
        <v>0.66</v>
      </c>
      <c r="M10" s="30">
        <f t="shared" si="1"/>
        <v>0</v>
      </c>
      <c r="N10" s="30">
        <f t="shared" si="1"/>
        <v>0</v>
      </c>
      <c r="O10" s="30">
        <f t="shared" si="1"/>
        <v>0</v>
      </c>
      <c r="P10" s="30">
        <f t="shared" si="1"/>
        <v>0</v>
      </c>
      <c r="Q10" s="30">
        <f t="shared" si="1"/>
        <v>0</v>
      </c>
      <c r="R10" s="30">
        <f t="shared" si="1"/>
        <v>0</v>
      </c>
      <c r="S10" s="30">
        <f t="shared" si="1"/>
        <v>0</v>
      </c>
      <c r="T10" s="24"/>
      <c r="U10" s="24"/>
    </row>
    <row r="11" spans="1:21" ht="300" x14ac:dyDescent="0.25">
      <c r="A11" s="31">
        <v>1</v>
      </c>
      <c r="B11" s="32" t="s">
        <v>51</v>
      </c>
      <c r="C11" s="30">
        <f t="shared" si="0"/>
        <v>3.49</v>
      </c>
      <c r="D11" s="33"/>
      <c r="E11" s="34">
        <f>SUM(F11:S11)</f>
        <v>3.49</v>
      </c>
      <c r="F11" s="35"/>
      <c r="G11" s="36"/>
      <c r="H11" s="33"/>
      <c r="I11" s="33"/>
      <c r="J11" s="35">
        <v>2.83</v>
      </c>
      <c r="K11" s="33"/>
      <c r="L11" s="35">
        <v>0.66</v>
      </c>
      <c r="M11" s="33"/>
      <c r="N11" s="33"/>
      <c r="O11" s="33"/>
      <c r="P11" s="33"/>
      <c r="Q11" s="36"/>
      <c r="R11" s="33"/>
      <c r="S11" s="36"/>
      <c r="T11" s="31" t="s">
        <v>52</v>
      </c>
      <c r="U11" s="31" t="s">
        <v>53</v>
      </c>
    </row>
    <row r="12" spans="1:21" ht="45" x14ac:dyDescent="0.25">
      <c r="A12" s="31">
        <v>2</v>
      </c>
      <c r="B12" s="32" t="s">
        <v>54</v>
      </c>
      <c r="C12" s="30">
        <f t="shared" si="0"/>
        <v>4.18</v>
      </c>
      <c r="D12" s="34"/>
      <c r="E12" s="34">
        <f>SUM(F12:S12)</f>
        <v>4.18</v>
      </c>
      <c r="F12" s="37"/>
      <c r="G12" s="33"/>
      <c r="H12" s="33">
        <v>4.18</v>
      </c>
      <c r="I12" s="33"/>
      <c r="J12" s="37"/>
      <c r="K12" s="33"/>
      <c r="L12" s="37"/>
      <c r="M12" s="33"/>
      <c r="N12" s="33"/>
      <c r="O12" s="33"/>
      <c r="P12" s="33"/>
      <c r="Q12" s="33"/>
      <c r="R12" s="33"/>
      <c r="S12" s="33"/>
      <c r="T12" s="31" t="s">
        <v>55</v>
      </c>
      <c r="U12" s="38" t="s">
        <v>56</v>
      </c>
    </row>
    <row r="13" spans="1:21" ht="45" x14ac:dyDescent="0.25">
      <c r="A13" s="31">
        <v>3</v>
      </c>
      <c r="B13" s="32" t="s">
        <v>57</v>
      </c>
      <c r="C13" s="30">
        <f t="shared" si="0"/>
        <v>0.04</v>
      </c>
      <c r="D13" s="34"/>
      <c r="E13" s="34">
        <f>SUM(F13:S13)</f>
        <v>0.04</v>
      </c>
      <c r="F13" s="37">
        <v>0.04</v>
      </c>
      <c r="G13" s="33"/>
      <c r="H13" s="33"/>
      <c r="I13" s="33"/>
      <c r="J13" s="37"/>
      <c r="K13" s="33"/>
      <c r="L13" s="35"/>
      <c r="M13" s="33"/>
      <c r="N13" s="33"/>
      <c r="O13" s="33"/>
      <c r="P13" s="33"/>
      <c r="Q13" s="33"/>
      <c r="R13" s="33"/>
      <c r="S13" s="33"/>
      <c r="T13" s="31" t="s">
        <v>58</v>
      </c>
      <c r="U13" s="39"/>
    </row>
    <row r="14" spans="1:21" ht="42.75" x14ac:dyDescent="0.25">
      <c r="A14" s="40" t="s">
        <v>59</v>
      </c>
      <c r="B14" s="41" t="s">
        <v>60</v>
      </c>
      <c r="C14" s="42">
        <f t="shared" si="0"/>
        <v>8.25</v>
      </c>
      <c r="D14" s="43">
        <f t="shared" ref="D14:S14" si="2">SUM(D15:D16)</f>
        <v>0</v>
      </c>
      <c r="E14" s="43">
        <f t="shared" si="2"/>
        <v>8.25</v>
      </c>
      <c r="F14" s="43">
        <f t="shared" si="2"/>
        <v>0</v>
      </c>
      <c r="G14" s="43">
        <f t="shared" si="2"/>
        <v>3.58</v>
      </c>
      <c r="H14" s="43">
        <f t="shared" si="2"/>
        <v>0</v>
      </c>
      <c r="I14" s="43">
        <f t="shared" si="2"/>
        <v>0</v>
      </c>
      <c r="J14" s="43">
        <f t="shared" si="2"/>
        <v>0.49</v>
      </c>
      <c r="K14" s="43">
        <f t="shared" si="2"/>
        <v>4.18</v>
      </c>
      <c r="L14" s="43">
        <f t="shared" si="2"/>
        <v>0</v>
      </c>
      <c r="M14" s="43">
        <f t="shared" si="2"/>
        <v>0</v>
      </c>
      <c r="N14" s="43">
        <f t="shared" si="2"/>
        <v>0</v>
      </c>
      <c r="O14" s="43">
        <f t="shared" si="2"/>
        <v>0</v>
      </c>
      <c r="P14" s="43">
        <f t="shared" si="2"/>
        <v>0</v>
      </c>
      <c r="Q14" s="43">
        <f t="shared" si="2"/>
        <v>0</v>
      </c>
      <c r="R14" s="43">
        <f t="shared" si="2"/>
        <v>0</v>
      </c>
      <c r="S14" s="43">
        <f t="shared" si="2"/>
        <v>0</v>
      </c>
      <c r="T14" s="44"/>
      <c r="U14" s="45"/>
    </row>
    <row r="15" spans="1:21" ht="409.5" x14ac:dyDescent="0.25">
      <c r="A15" s="44">
        <v>1</v>
      </c>
      <c r="B15" s="46" t="s">
        <v>61</v>
      </c>
      <c r="C15" s="47">
        <f t="shared" si="0"/>
        <v>0.55000000000000004</v>
      </c>
      <c r="D15" s="47"/>
      <c r="E15" s="47">
        <f>SUM(F15:S15)</f>
        <v>0.55000000000000004</v>
      </c>
      <c r="F15" s="48"/>
      <c r="G15" s="48">
        <v>0.55000000000000004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4" t="s">
        <v>62</v>
      </c>
      <c r="U15" s="49" t="s">
        <v>63</v>
      </c>
    </row>
    <row r="16" spans="1:21" ht="216.75" x14ac:dyDescent="0.25">
      <c r="A16" s="44">
        <v>2</v>
      </c>
      <c r="B16" s="46" t="s">
        <v>64</v>
      </c>
      <c r="C16" s="50">
        <f t="shared" si="0"/>
        <v>7.6999999999999993</v>
      </c>
      <c r="D16" s="51"/>
      <c r="E16" s="51">
        <f>SUM(F16:S16)</f>
        <v>7.6999999999999993</v>
      </c>
      <c r="F16" s="52"/>
      <c r="G16" s="52">
        <v>3.03</v>
      </c>
      <c r="H16" s="52"/>
      <c r="I16" s="52"/>
      <c r="J16" s="52">
        <v>0.49</v>
      </c>
      <c r="K16" s="52">
        <v>4.18</v>
      </c>
      <c r="L16" s="52"/>
      <c r="M16" s="52"/>
      <c r="N16" s="52"/>
      <c r="O16" s="52"/>
      <c r="P16" s="52"/>
      <c r="Q16" s="52"/>
      <c r="R16" s="52"/>
      <c r="S16" s="52"/>
      <c r="T16" s="44" t="s">
        <v>65</v>
      </c>
      <c r="U16" s="53" t="s">
        <v>66</v>
      </c>
    </row>
    <row r="17" spans="1:21" ht="42.75" x14ac:dyDescent="0.25">
      <c r="A17" s="54" t="s">
        <v>67</v>
      </c>
      <c r="B17" s="41" t="s">
        <v>68</v>
      </c>
      <c r="C17" s="55">
        <f t="shared" si="0"/>
        <v>16.14</v>
      </c>
      <c r="D17" s="43">
        <f t="shared" ref="D17:S17" si="3">SUM(D18:D18)</f>
        <v>0</v>
      </c>
      <c r="E17" s="43">
        <f t="shared" si="3"/>
        <v>16.14</v>
      </c>
      <c r="F17" s="43">
        <f t="shared" si="3"/>
        <v>5.5</v>
      </c>
      <c r="G17" s="43">
        <f t="shared" si="3"/>
        <v>0.99</v>
      </c>
      <c r="H17" s="43">
        <f t="shared" si="3"/>
        <v>2.13</v>
      </c>
      <c r="I17" s="43">
        <f t="shared" si="3"/>
        <v>0</v>
      </c>
      <c r="J17" s="43">
        <f t="shared" si="3"/>
        <v>7.52</v>
      </c>
      <c r="K17" s="43">
        <f t="shared" si="3"/>
        <v>0</v>
      </c>
      <c r="L17" s="43">
        <f t="shared" si="3"/>
        <v>0</v>
      </c>
      <c r="M17" s="43">
        <f t="shared" si="3"/>
        <v>0</v>
      </c>
      <c r="N17" s="43">
        <f t="shared" si="3"/>
        <v>0</v>
      </c>
      <c r="O17" s="43">
        <f t="shared" si="3"/>
        <v>0</v>
      </c>
      <c r="P17" s="43">
        <f t="shared" si="3"/>
        <v>0</v>
      </c>
      <c r="Q17" s="43">
        <f t="shared" si="3"/>
        <v>0</v>
      </c>
      <c r="R17" s="43">
        <f t="shared" si="3"/>
        <v>0</v>
      </c>
      <c r="S17" s="43">
        <f t="shared" si="3"/>
        <v>0</v>
      </c>
      <c r="T17" s="56"/>
      <c r="U17" s="57"/>
    </row>
    <row r="18" spans="1:21" ht="216.75" x14ac:dyDescent="0.25">
      <c r="A18" s="56">
        <v>1</v>
      </c>
      <c r="B18" s="58" t="s">
        <v>69</v>
      </c>
      <c r="C18" s="55">
        <f t="shared" si="0"/>
        <v>16.14</v>
      </c>
      <c r="D18" s="55"/>
      <c r="E18" s="55">
        <f>SUM(F18:U18)</f>
        <v>16.14</v>
      </c>
      <c r="F18" s="59">
        <v>5.5</v>
      </c>
      <c r="G18" s="59">
        <v>0.99</v>
      </c>
      <c r="H18" s="59">
        <v>2.13</v>
      </c>
      <c r="I18" s="59"/>
      <c r="J18" s="59">
        <v>7.52</v>
      </c>
      <c r="K18" s="59"/>
      <c r="L18" s="59"/>
      <c r="M18" s="59"/>
      <c r="N18" s="59"/>
      <c r="O18" s="59"/>
      <c r="P18" s="59"/>
      <c r="Q18" s="59"/>
      <c r="R18" s="59"/>
      <c r="S18" s="59"/>
      <c r="T18" s="56" t="s">
        <v>70</v>
      </c>
      <c r="U18" s="53" t="s">
        <v>66</v>
      </c>
    </row>
    <row r="19" spans="1:21" x14ac:dyDescent="0.25">
      <c r="A19" s="60" t="s">
        <v>71</v>
      </c>
      <c r="B19" s="61"/>
      <c r="C19" s="62">
        <f t="shared" ref="C19:S19" si="4">C10+C14+C17</f>
        <v>32.1</v>
      </c>
      <c r="D19" s="62">
        <f t="shared" si="4"/>
        <v>0</v>
      </c>
      <c r="E19" s="62">
        <f t="shared" si="4"/>
        <v>32.1</v>
      </c>
      <c r="F19" s="62">
        <f t="shared" si="4"/>
        <v>5.54</v>
      </c>
      <c r="G19" s="62">
        <f t="shared" si="4"/>
        <v>4.57</v>
      </c>
      <c r="H19" s="62">
        <f t="shared" si="4"/>
        <v>6.31</v>
      </c>
      <c r="I19" s="62">
        <f t="shared" si="4"/>
        <v>0</v>
      </c>
      <c r="J19" s="62">
        <f t="shared" si="4"/>
        <v>10.84</v>
      </c>
      <c r="K19" s="62">
        <f t="shared" si="4"/>
        <v>4.18</v>
      </c>
      <c r="L19" s="62">
        <f t="shared" si="4"/>
        <v>0.66</v>
      </c>
      <c r="M19" s="62">
        <f t="shared" si="4"/>
        <v>0</v>
      </c>
      <c r="N19" s="62">
        <f t="shared" si="4"/>
        <v>0</v>
      </c>
      <c r="O19" s="62">
        <f t="shared" si="4"/>
        <v>0</v>
      </c>
      <c r="P19" s="62">
        <f t="shared" si="4"/>
        <v>0</v>
      </c>
      <c r="Q19" s="62">
        <f t="shared" si="4"/>
        <v>0</v>
      </c>
      <c r="R19" s="62">
        <f t="shared" si="4"/>
        <v>0</v>
      </c>
      <c r="S19" s="62">
        <f t="shared" si="4"/>
        <v>0</v>
      </c>
      <c r="T19" s="63"/>
      <c r="U19" s="63"/>
    </row>
  </sheetData>
  <mergeCells count="16">
    <mergeCell ref="T6:T8"/>
    <mergeCell ref="U6:U8"/>
    <mergeCell ref="E7:E8"/>
    <mergeCell ref="F7:P7"/>
    <mergeCell ref="U12:U13"/>
    <mergeCell ref="A19:B19"/>
    <mergeCell ref="A1:B1"/>
    <mergeCell ref="A2:U2"/>
    <mergeCell ref="A3:U3"/>
    <mergeCell ref="B4:U4"/>
    <mergeCell ref="T5:U5"/>
    <mergeCell ref="A6:A8"/>
    <mergeCell ref="B6:B8"/>
    <mergeCell ref="C6:C8"/>
    <mergeCell ref="D6:D8"/>
    <mergeCell ref="E6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2020-10-29T03:59:39Z</dcterms:created>
  <dcterms:modified xsi:type="dcterms:W3CDTF">2020-10-29T04:00:09Z</dcterms:modified>
</cp:coreProperties>
</file>