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570" tabRatio="690" firstSheet="1" activeTab="4"/>
  </bookViews>
  <sheets>
    <sheet name="foxz" sheetId="1" state="veryHidden" r:id="rId1"/>
    <sheet name="Phan KV" sheetId="2" r:id="rId2"/>
    <sheet name="Đất NN" sheetId="3" r:id="rId3"/>
    <sheet name="Bảng 5" sheetId="4" r:id="rId4"/>
    <sheet name="Bảng 6" sheetId="5" r:id="rId5"/>
    <sheet name="Phan nhom KV" sheetId="6" r:id="rId6"/>
    <sheet name="Bảng 7" sheetId="7" r:id="rId7"/>
    <sheet name="Bảng 8" sheetId="8" r:id="rId8"/>
  </sheets>
  <definedNames>
    <definedName name="_xlnm.Print_Area" localSheetId="3">'Bảng 5'!$A$1:$H$81</definedName>
    <definedName name="_xlnm.Print_Area" localSheetId="4">'Bảng 6'!$A$1:$L$88</definedName>
    <definedName name="_xlnm.Print_Area" localSheetId="6">'Bảng 7'!$A$1:$I$50</definedName>
    <definedName name="_xlnm.Print_Titles" localSheetId="3">'Bảng 5'!$6:$8</definedName>
    <definedName name="_xlnm.Print_Titles" localSheetId="4">'Bảng 6'!$5:$7</definedName>
    <definedName name="_xlnm.Print_Titles" localSheetId="6">'Bảng 7'!$4:$6</definedName>
    <definedName name="_xlnm.Print_Titles" localSheetId="7">'Bảng 8'!$4:$6</definedName>
    <definedName name="_xlnm.Print_Titles" localSheetId="5">'Phan nhom KV'!$3:$4</definedName>
  </definedNames>
  <calcPr fullCalcOnLoad="1"/>
</workbook>
</file>

<file path=xl/sharedStrings.xml><?xml version="1.0" encoding="utf-8"?>
<sst xmlns="http://schemas.openxmlformats.org/spreadsheetml/2006/main" count="1162" uniqueCount="488">
  <si>
    <t>VT1</t>
  </si>
  <si>
    <t>VT2</t>
  </si>
  <si>
    <t>VT3</t>
  </si>
  <si>
    <t>I</t>
  </si>
  <si>
    <t>II</t>
  </si>
  <si>
    <t>III</t>
  </si>
  <si>
    <t>Xã Chi Lăng</t>
  </si>
  <si>
    <t>IV</t>
  </si>
  <si>
    <t>Giá đất ở</t>
  </si>
  <si>
    <t>Giá đất sản xuất, kinh doanh PNN không phải đất thương mại, dịch vụ</t>
  </si>
  <si>
    <t>II. Khu vực còn lại tại nông thôn.</t>
  </si>
  <si>
    <t>STT</t>
  </si>
  <si>
    <t>Tên đơn vị hành chính</t>
  </si>
  <si>
    <t>Nhóm VT1</t>
  </si>
  <si>
    <t>Nhóm VT2</t>
  </si>
  <si>
    <t>Nhóm VT3</t>
  </si>
  <si>
    <t>Số TT</t>
  </si>
  <si>
    <t>Tên xã</t>
  </si>
  <si>
    <t>Nhóm vị trí I</t>
  </si>
  <si>
    <t>(Gồm các thôn, bản)</t>
  </si>
  <si>
    <t>Nhóm vị trí II</t>
  </si>
  <si>
    <t>Nhóm vị trí III</t>
  </si>
  <si>
    <t>Đoạn đường</t>
  </si>
  <si>
    <t>Từ</t>
  </si>
  <si>
    <t>Đến</t>
  </si>
  <si>
    <t>Tên đơn vị (theo xã)</t>
  </si>
  <si>
    <t>Khu vực</t>
  </si>
  <si>
    <t>Khu vực I</t>
  </si>
  <si>
    <t>Khu vực II</t>
  </si>
  <si>
    <t xml:space="preserve">BẢNG 1: BẢNG GIÁ ĐẤT TRỒNG CÂY HÀNG </t>
  </si>
  <si>
    <t xml:space="preserve">Các xã, thị trấn thuộc khu vực I </t>
  </si>
  <si>
    <t xml:space="preserve">Các xã Thuộc khu vực II </t>
  </si>
  <si>
    <t xml:space="preserve">Các xã Thuộc khu vực III </t>
  </si>
  <si>
    <t>BẢNG 2: BẢNG GIÁ ĐẤT TRỒNG CÂY LÂU NĂM</t>
  </si>
  <si>
    <t>BẢNG 3: BẢNG GIÁ ĐẤT RỪNG SẢN XUẤT</t>
  </si>
  <si>
    <t>BẢNG 4: BẢNG GIÁ ĐẤT NUÔI TRỒNG THỦY SẢN</t>
  </si>
  <si>
    <t>Xã Đại Đồng</t>
  </si>
  <si>
    <t>Xã Đề Thám</t>
  </si>
  <si>
    <t xml:space="preserve">Xã Kháng Chiến </t>
  </si>
  <si>
    <t>V</t>
  </si>
  <si>
    <t>VI</t>
  </si>
  <si>
    <t>VII</t>
  </si>
  <si>
    <t xml:space="preserve"> Xã Quốc Khánh</t>
  </si>
  <si>
    <t xml:space="preserve"> Xã Đào Viên: </t>
  </si>
  <si>
    <t>Giá đất thương mại, dịch vụ</t>
  </si>
  <si>
    <t>HUYỆN TRÀNG ĐỊNH</t>
  </si>
  <si>
    <t>Đường 10 tháng 10</t>
  </si>
  <si>
    <t>Phố Cốc Lùng</t>
  </si>
  <si>
    <t>Đường Thanh Niên</t>
  </si>
  <si>
    <t>Phố Cẩu Pung</t>
  </si>
  <si>
    <t>Đường 21 tháng 8</t>
  </si>
  <si>
    <t>Đường Hoàng Văn Thụ</t>
  </si>
  <si>
    <t>Đường Nà Nghiều</t>
  </si>
  <si>
    <t>Phố Bông Lau</t>
  </si>
  <si>
    <t>Phố Phai Dài</t>
  </si>
  <si>
    <t>Phố Hoà Bình</t>
  </si>
  <si>
    <t>Phố Vàng Cai</t>
  </si>
  <si>
    <t>Phố Xá Cái</t>
  </si>
  <si>
    <t>Đường vào Nà Cạn</t>
  </si>
  <si>
    <t>Đường Nà SLảng</t>
  </si>
  <si>
    <t xml:space="preserve">Đường Pác Giàng </t>
  </si>
  <si>
    <t>Ngõ 1 đường Hoàng Văn Thụ</t>
  </si>
  <si>
    <t>Ngõ 2 đường Hoàng Văn Thụ</t>
  </si>
  <si>
    <t>Ngõ 3 đường Hoàng Văn Thụ</t>
  </si>
  <si>
    <t>Ngõ 4 đường Hoàng Văn Thụ</t>
  </si>
  <si>
    <t xml:space="preserve">Ngõ 5 đường Hoàng Văn Thụ </t>
  </si>
  <si>
    <t xml:space="preserve">Ngõ 6 đường Hoàng Văn Thụ </t>
  </si>
  <si>
    <t xml:space="preserve">Ngõ 7 đường Hoàng Văn Thụ </t>
  </si>
  <si>
    <t xml:space="preserve">Ngõ 8, đường Hoàng Văn Thụ </t>
  </si>
  <si>
    <t xml:space="preserve">Ngõ 9, đường Hoàng Văn Thụ </t>
  </si>
  <si>
    <t xml:space="preserve">Ngõ 10, đường Hoàng Văn Thụ </t>
  </si>
  <si>
    <t xml:space="preserve">Ngõ 11 đường Hoàng Văn Thụ </t>
  </si>
  <si>
    <t xml:space="preserve">Ngõ 12 đường Hoàng Văn Thụ </t>
  </si>
  <si>
    <t>Ngõ 13 đường Hoàng Văn Thụ</t>
  </si>
  <si>
    <t>Đường vào Trụ sở UBND huyện</t>
  </si>
  <si>
    <t xml:space="preserve">Ngõ 14 đường Hoàng Văn Thụ </t>
  </si>
  <si>
    <t>Đường vào Trụ sở Huyện uỷ</t>
  </si>
  <si>
    <t xml:space="preserve">Ngõ 16 đường Hoàng Văn Thụ </t>
  </si>
  <si>
    <t xml:space="preserve">Ngõ 18 đường Hoàng Văn Thụ </t>
  </si>
  <si>
    <t>Ngõ 20 đường Hoàng Văn Thụ hết đường bê tông</t>
  </si>
  <si>
    <t>Phố Bắc Khê</t>
  </si>
  <si>
    <t>Đường chính trong phố Bắc Khê</t>
  </si>
  <si>
    <t xml:space="preserve">Ngõ 1 phố Cẩu Pung </t>
  </si>
  <si>
    <t xml:space="preserve">Ngõ 2 Phố Cẩu Pung </t>
  </si>
  <si>
    <t>Gồm các đoạn đường, ngõ còn lại</t>
  </si>
  <si>
    <t>Thị trấn Thất Khê</t>
  </si>
  <si>
    <t>Xã Hùng Sơn</t>
  </si>
  <si>
    <t>Xã Chí Minh</t>
  </si>
  <si>
    <t>Xã Tân Tiến</t>
  </si>
  <si>
    <t>Xã Kim Đồng</t>
  </si>
  <si>
    <t>Xã Quốc Khánh</t>
  </si>
  <si>
    <t>Xã Đội Cấn</t>
  </si>
  <si>
    <t>Xã Tân Minh</t>
  </si>
  <si>
    <t>Xã Đào Viên</t>
  </si>
  <si>
    <t>Xã Trung Thành</t>
  </si>
  <si>
    <t>Xã Quốc Việt</t>
  </si>
  <si>
    <t>Xã Hùng Việt</t>
  </si>
  <si>
    <t>Xã Kháng Chiến</t>
  </si>
  <si>
    <t>Xã Vĩnh Tiến</t>
  </si>
  <si>
    <t>Xã Khánh Long</t>
  </si>
  <si>
    <t>Xã Đoàn Kết</t>
  </si>
  <si>
    <t>Xã Cao Minh</t>
  </si>
  <si>
    <t>Xã Tân Yên</t>
  </si>
  <si>
    <t>Xã Bắc Ái</t>
  </si>
  <si>
    <t>- Cắp Kẻ</t>
  </si>
  <si>
    <t>- Nà Cạn</t>
  </si>
  <si>
    <t>- Các thôn còn lại</t>
  </si>
  <si>
    <t>- Cốc Phát</t>
  </si>
  <si>
    <t>- Nà Slảng</t>
  </si>
  <si>
    <t>- Khắc Đeng</t>
  </si>
  <si>
    <t>- Nà Phái</t>
  </si>
  <si>
    <t>- Bản Mạ</t>
  </si>
  <si>
    <t>- Phiêng Luông</t>
  </si>
  <si>
    <t>- Nà Nghiều</t>
  </si>
  <si>
    <t>- Pò Bó</t>
  </si>
  <si>
    <t>- Bản Mới</t>
  </si>
  <si>
    <t>- Bản Pò</t>
  </si>
  <si>
    <t>- Khau Ngù</t>
  </si>
  <si>
    <t>- Khòn Cà</t>
  </si>
  <si>
    <t>- Nà Khuất</t>
  </si>
  <si>
    <t>- Nà Trại</t>
  </si>
  <si>
    <t>- Pắc Cam</t>
  </si>
  <si>
    <t>- Pắc Kéo</t>
  </si>
  <si>
    <t>- Nà Phiêng</t>
  </si>
  <si>
    <t>KHU VỰC III</t>
  </si>
  <si>
    <t>- Hang Đông</t>
  </si>
  <si>
    <t>- Bản Chang</t>
  </si>
  <si>
    <t>- Cốc Cưởm</t>
  </si>
  <si>
    <t>- Đoỏng Lìu</t>
  </si>
  <si>
    <t>- Nà Cáy</t>
  </si>
  <si>
    <t>Xã Tri Phương</t>
  </si>
  <si>
    <t>- Bản Phạc</t>
  </si>
  <si>
    <t>- Áng Mò</t>
  </si>
  <si>
    <t>- Nà Háo</t>
  </si>
  <si>
    <t>- Thà Chang</t>
  </si>
  <si>
    <t>- Long Thịnh</t>
  </si>
  <si>
    <t>- Pò Chạng</t>
  </si>
  <si>
    <t>- Hang Đoỏng</t>
  </si>
  <si>
    <t>- Cốc Phia</t>
  </si>
  <si>
    <t>- Pò Háng</t>
  </si>
  <si>
    <t>- Bản Pệt</t>
  </si>
  <si>
    <t>- Nà Deng</t>
  </si>
  <si>
    <t>- Nà Nưa</t>
  </si>
  <si>
    <t>- Nà Đon</t>
  </si>
  <si>
    <t>- Nặm Khoang</t>
  </si>
  <si>
    <t>- Kim Lỵ</t>
  </si>
  <si>
    <t>- Nà Lẹng</t>
  </si>
  <si>
    <t>- Kiêng Lạn</t>
  </si>
  <si>
    <t>- Pác Pàu</t>
  </si>
  <si>
    <t>- Bản Piểng</t>
  </si>
  <si>
    <t xml:space="preserve">Ngõ 15 đường Hoàng Văn Thụ  </t>
  </si>
  <si>
    <t>Giá đất sản xuất, kinh doanh PNN 
không phải đất thương mại, dịch vụ</t>
  </si>
  <si>
    <t>- Thâm Luông</t>
  </si>
  <si>
    <t>- Bản Chu</t>
  </si>
  <si>
    <t>- Bản Piềng</t>
  </si>
  <si>
    <t>- Bản Coong</t>
  </si>
  <si>
    <t>- Nà Mằn</t>
  </si>
  <si>
    <t>- Pác Lạn</t>
  </si>
  <si>
    <t>- Bản Bau</t>
  </si>
  <si>
    <t>- Nà Ỏi</t>
  </si>
  <si>
    <t>- Bảo Tao</t>
  </si>
  <si>
    <t>- Nà Nạ</t>
  </si>
  <si>
    <t>- Cốc Muống</t>
  </si>
  <si>
    <t>- Nà Sáng</t>
  </si>
  <si>
    <t>- Kéo Phấy</t>
  </si>
  <si>
    <t>- Nà Múc</t>
  </si>
  <si>
    <t>- Ven Đin</t>
  </si>
  <si>
    <t>- Nà Soong</t>
  </si>
  <si>
    <t>- Bản Quyền</t>
  </si>
  <si>
    <t>- Nà Ao 1</t>
  </si>
  <si>
    <t>- Nà Ao 2</t>
  </si>
  <si>
    <t>- Pác Luồng</t>
  </si>
  <si>
    <t>- Kéo Lày</t>
  </si>
  <si>
    <t>- Lính Đeng</t>
  </si>
  <si>
    <t>- Nà Lầu</t>
  </si>
  <si>
    <t>- Bản Nhàn</t>
  </si>
  <si>
    <t>- Phạc Giàng</t>
  </si>
  <si>
    <t>- Hát Khòn</t>
  </si>
  <si>
    <t>- Đèo Khách</t>
  </si>
  <si>
    <t>- Bản Trại</t>
  </si>
  <si>
    <t>- Bản Slùng</t>
  </si>
  <si>
    <t>- Bản Nằm</t>
  </si>
  <si>
    <t>- Nà Sẩn</t>
  </si>
  <si>
    <t>(TV2 Khuổi Boóc)</t>
  </si>
  <si>
    <t>- Đoỏng Pán</t>
  </si>
  <si>
    <t>- Nà Trà</t>
  </si>
  <si>
    <t>- Bản Đuốc</t>
  </si>
  <si>
    <t>Khu vực còn lại tại đô thị (Các vị trí không quy định giá)</t>
  </si>
  <si>
    <t>II.</t>
  </si>
  <si>
    <t>Ghi chú: - Các vị trí (Vị trí 2, Vị trí 3, Vị trí 4) không có mức giá thì áp dụng theo giá đất khu vực còn lại tại đô thị.</t>
  </si>
  <si>
    <t>- Nà Quân</t>
  </si>
  <si>
    <t>- Pác Bó</t>
  </si>
  <si>
    <t>- Bản Ca</t>
  </si>
  <si>
    <t>Khuổi Chửa</t>
  </si>
  <si>
    <t>Phia Khao</t>
  </si>
  <si>
    <t>- Nà Cóoc</t>
  </si>
  <si>
    <t>Đường Nà Chào</t>
  </si>
  <si>
    <t>Ngõ cụt đoạn góc chợ A</t>
  </si>
  <si>
    <t xml:space="preserve"> </t>
  </si>
  <si>
    <t>- Thôn 2 (sáp nhập các thôn Bản Chè, Bản Chang, Phiêng Piào, Bản Pheng, Bản Deng và thôn Pò Túng)</t>
  </si>
  <si>
    <t>- Bình Độ (sáp nhập thôn Bình Độ với thôn Phạc Phùa)</t>
  </si>
  <si>
    <t>- Bản Slào (sáp nhập thôn Bản S lào với thôn Bản Túng và thôn Nà Làng)</t>
  </si>
  <si>
    <t>- Pò Lạn (sáp nhập thôn Pò Lạn với thôn Co Khuyu và thôn Nà Deng)</t>
  </si>
  <si>
    <t>- Hợp Thành (sáp nhập thôn Pác Quang với thôn Phiêng Han)</t>
  </si>
  <si>
    <t>- Khuổi Sluồn (sáp nhập thôn Khuổi  S luồn với thôn Khuổi Nháo)</t>
  </si>
  <si>
    <t>- Phiêng Sâu (sáp nhập thôn Phiêng Sâu với thôn Pò Lầu)</t>
  </si>
  <si>
    <t xml:space="preserve">PHÂN VÙNG KHU VỰC CÁC XÃ, THỊ TRẤN TRÊN ĐỊA BÀN HUYỆN TRÀNG ĐỊNH </t>
  </si>
  <si>
    <t>- Nà Pục (sáp nhập thôn Hang Nìu)</t>
  </si>
  <si>
    <t>- Bản Chang (sáp nhập thôn Đỏong Khọt, Bản Chang)</t>
  </si>
  <si>
    <t>- Khảo Bàn (sáp nhập thôn Nà Khưa, Bản Tạm)</t>
  </si>
  <si>
    <t>- Bản Mạy (sáp nhập thôn Nà Chát, Bản Mạy)</t>
  </si>
  <si>
    <t>- Khuổi Sao (sáp nhập thôn Kéo Quang, Xe Lán)</t>
  </si>
  <si>
    <t>- Đâu Linh (sáp nhập thôn Nà Puộc, Đâu Linh)</t>
  </si>
  <si>
    <t>- Thôn Quyền A1 (sáp nhập thôn Nà Khoang, Đông Mẩn và Vài Pải)</t>
  </si>
  <si>
    <t>- Thôn Quyền A2 (sáp nhập thôn Thà Tỏ, Bản Báu và Pò Pó)</t>
  </si>
  <si>
    <t>- Bản Piềng (sáp nhập thôn Bản Piềng, Vài Pải và Cốc Càng)</t>
  </si>
  <si>
    <t>'- Thôn 1 (sáp nhập các thôn Nà Khoang, Bản Pùng, Phiêng Slinh và Bản Kéo)</t>
  </si>
  <si>
    <t>- Thôn 3 (sáp nhập các thôn Cò ong Luông, Bàn Tao và Khuổi Cọ)</t>
  </si>
  <si>
    <t>- Thôn 4 (sáp nhập các thôn Nà Ỏi, Bản Bau, Cảo Vài và Nà Cóoc)</t>
  </si>
  <si>
    <t>- Nà Lình (sáp nhập thôn Nà Slưa và Pò Mặn)</t>
  </si>
  <si>
    <t>- Háng Cáu (sáp nhập thôn Phiêng Mân)</t>
  </si>
  <si>
    <t>- Nà Pò (sáp nhập thôn Phiêng Lẹng, Pắc Nặm)</t>
  </si>
  <si>
    <t>- Nà Dài (sáp nhập thôn Nà Ca, Pò Chả)</t>
  </si>
  <si>
    <t>- Bắc Khê (sáp nhập thôn Pác Đông, Nà Sliềng)</t>
  </si>
  <si>
    <t>- Nà Thà (sáp nhập thôn Vằng Chạo, Khuổi Kiệt)</t>
  </si>
  <si>
    <t>- Pàn Dào (sáp nhập Cò Vài)</t>
  </si>
  <si>
    <t>- Khuổi Só (sáp nhập Ven Đin)</t>
  </si>
  <si>
    <t>- Đoỏng Nà (sáp nhập thôn Pò Mần)</t>
  </si>
  <si>
    <t>- Nà Pài (sáp nhập Bản Cáu)</t>
  </si>
  <si>
    <t>- Nà Noọng (sáp nhập thôn Cốc Tảo)</t>
  </si>
  <si>
    <t>- Đoàn Kết (sáp nhập thôn Pác Cáp, Pò Cà)</t>
  </si>
  <si>
    <t>- Cốc Bao (sáp nhập thôn Phiêng Chuông, Bản Tét)</t>
  </si>
  <si>
    <t>- Phai Sào (sáp nhập các thôn Háng Deng, Phai Sào, Bản Slọoc và Nà Tốn)</t>
  </si>
  <si>
    <t>- Mậu Đốt (sáp nhập các thôn Nà Pài, Bản Kỵ và Bản Quyền)</t>
  </si>
  <si>
    <t>- Bê Hai (sáp nhập thôn Kéo Tàu, Slộcb và Nà Mè)</t>
  </si>
  <si>
    <t>- Bản Đỏong (sáp nhập các thôn Khòn Tẩu, Bản Đỏong và Pò Chiêm)</t>
  </si>
  <si>
    <t>- Kéo Quân (sáp nhập thôn Bản Ne với Kéo Quân)</t>
  </si>
  <si>
    <t>- Cốc Mười (sáp nhập thôn các thôn Nà Han, Pá Làu và Tàng Chang)</t>
  </si>
  <si>
    <t>- Nà Ván (sáp nhập các thôn Bản Phạc, Nà Ván, Cốc Slầm và Nà Phấy)</t>
  </si>
  <si>
    <t>- Thôn 1 (sáp nhập các thôn Pò Loi, Khuổi Bióoc và Bản Slàn)</t>
  </si>
  <si>
    <t>-Thôn 1 (sáp nhập thôn Pò Cại với Bản Châu)</t>
  </si>
  <si>
    <t>- Pò Kiền (sáp nhập thôn các thôn Khuổi Kiền, Tà Chang)</t>
  </si>
  <si>
    <t>- Cốc Toòng - Thà Lừa</t>
  </si>
  <si>
    <t>- Lũng Phầy - Khuổi Nà</t>
  </si>
  <si>
    <t>- Thôn Khánh Hòa (sáp nhập thôn Pò Cheng, Pò Chả và Bá Phia)</t>
  </si>
  <si>
    <t>- Thôn Nà Pàn (sáp nhập thôn Nà Pàn, Co Slin)</t>
  </si>
  <si>
    <t>- Thôn Thống Nhất (sáp nhập thôn Nà Bàn, Bản Sái)</t>
  </si>
  <si>
    <t>- Thôn Cao Lan (sáp nhập thôn Thâm Ho, Bản Tồn và Bản Slàn)</t>
  </si>
  <si>
    <t>- Bó Luông (sáp nhập thôn Bản Sáng)</t>
  </si>
  <si>
    <t>- Nà Khau (sáp nhập thôn Khau Slâm, Nà Lẹng)</t>
  </si>
  <si>
    <t>- Thôn 5 (sáp nhập thôn Bản Chang, Nà Pùng)</t>
  </si>
  <si>
    <t>- Thôn 4 (sáp nhập thôn Bản Kén, Bản Kiêng)</t>
  </si>
  <si>
    <t>- Thôn 2 (sáp nhập thôn Pà Khảo, Thâm Cỏong)</t>
  </si>
  <si>
    <t>- Thôn 1 (sáp nhập thôn Nà Pò, Bản Slẳng và Nà Cuổi)</t>
  </si>
  <si>
    <t>- Thôn Hai (sáp nhập thôn Bản Vèn, Nà Pục và Phiêng Slinh</t>
  </si>
  <si>
    <t>- Khuổi Sả (sáp nhập thôn Khuổi Sấy, Khuổi Sả)</t>
  </si>
  <si>
    <t>- Khuổi Phụ (sáp nhập thôn Khuổi Phụ A, Khuổi Phụ B)</t>
  </si>
  <si>
    <t>- Thôn Thống Nhất (sáp nhập thôn Vằng Can, Khuổi Lài)</t>
  </si>
  <si>
    <t>- Vằng Can (sáp nhập thôn Khuổi Lài)</t>
  </si>
  <si>
    <t>Kéo Mười (sáp nhập thôn Kéo Cà, Pác Mười)</t>
  </si>
  <si>
    <t>Nà Đeng (sáp nhập thôn Pác Đeng, Nà Luông)</t>
  </si>
  <si>
    <t>Cốc Khau (sáp nhập thôn Cốc Tàn, Khua Cò)</t>
  </si>
  <si>
    <t>NHÓM ĐẤT NÔNG NGHIỆP</t>
  </si>
  <si>
    <t>Phố Cẩu Pung 2 bên chợ A và 1 bên B</t>
  </si>
  <si>
    <t>Đường nội thị khu 2 thị trấn Thất Khê</t>
  </si>
  <si>
    <t>Phố Ngô Thỳ Sỹ</t>
  </si>
  <si>
    <t>Đường chính trong phố Ngô Thỳ Sỹ</t>
  </si>
  <si>
    <t>Đường Quốc lộ 3B phạm vi quy hoạch Cửa khẩu Nà Nưa</t>
  </si>
  <si>
    <t>Đường 228 phạm vi quy hoạch Cửa khẩu Bình Nghi</t>
  </si>
  <si>
    <t>Đoạn đường chính trong chợ Áng Mò
Đường nội bộ Khu tái định cư Áng Mò</t>
  </si>
  <si>
    <t>Đoạn đường chính trong chợ Đông Pinh</t>
  </si>
  <si>
    <t>Đoạn đường chính trong chợ Thả Cạo</t>
  </si>
  <si>
    <t>Đoạn đường chính trong chợ Long Thịnh</t>
  </si>
  <si>
    <t>Đoạn đường chính trong chợ Bình Độ</t>
  </si>
  <si>
    <t>Đường Quốc lộ 3B</t>
  </si>
  <si>
    <t>Đường Bình Lâm - Đội cấn</t>
  </si>
  <si>
    <t>Đường vào trụ sở UBND xã Đại Đồng</t>
  </si>
  <si>
    <t>Đường thôn Nà Phái</t>
  </si>
  <si>
    <t>Đường liên xã thôn Nà Phục</t>
  </si>
  <si>
    <t>Đường Bản Trại - Hùng Sơn (ĐH 03):</t>
  </si>
  <si>
    <t>Đường xã Chí Minh: Đoạn 1</t>
  </si>
  <si>
    <t>Đường xã Chí Minh: Đoạn 2</t>
  </si>
  <si>
    <t>Đường vào trụ sở UBND xã Hùng Sơn: Đoạn 1</t>
  </si>
  <si>
    <t>Đường vào trụ sở UBND xã Hùng Sơn: Đoạn 2</t>
  </si>
  <si>
    <t>Đường tỉnh lộ 229 (ĐT229)</t>
  </si>
  <si>
    <t>Đường Bản Trại - Trung Thành (ĐH 01)</t>
  </si>
  <si>
    <t>Đường Bản Nằm - Bình Độ - Đào Viên (ĐH 02)</t>
  </si>
  <si>
    <t>Đường rẽ vào chợ Bình Độ</t>
  </si>
  <si>
    <t>Đường Tỉnh lộ 228 (ĐT228)</t>
  </si>
  <si>
    <t>Đường vào thôn Pác Luồng</t>
  </si>
  <si>
    <t>Đường vào trụ sở UBND xã Đề Thám</t>
  </si>
  <si>
    <t>Đường ngõ mương Nà Cáy</t>
  </si>
  <si>
    <t>Đường vào trụ sở UBND xã Chi Lăng</t>
  </si>
  <si>
    <t>Đường Bản Trại - Hùng Sơn (ĐH 03)</t>
  </si>
  <si>
    <t>Giá đất sản xuất, kinh doanh, PNN không phải đất thương mại, dịch vụ</t>
  </si>
  <si>
    <r>
      <t>ĐVT: đồng/m</t>
    </r>
    <r>
      <rPr>
        <i/>
        <vertAlign val="superscript"/>
        <sz val="12"/>
        <rFont val="Times New Roman"/>
        <family val="1"/>
      </rPr>
      <t>2</t>
    </r>
  </si>
  <si>
    <t>Đất ở</t>
  </si>
  <si>
    <t>Đất Thương mại - Dịch vụ</t>
  </si>
  <si>
    <t>Giá đất sản xuất kinh doanh PNN không phải đất Thương mại - Dịch vụ</t>
  </si>
  <si>
    <t>Các xã thuộc khu vực I</t>
  </si>
  <si>
    <t>Các xã thuộc khu vực II</t>
  </si>
  <si>
    <t>Các xã thuộc khu vực III</t>
  </si>
  <si>
    <t>Giá đất</t>
  </si>
  <si>
    <t>Tên đường</t>
  </si>
  <si>
    <t>Các đoạn đường</t>
  </si>
  <si>
    <t>VT4</t>
  </si>
  <si>
    <t xml:space="preserve">Tên đường </t>
  </si>
  <si>
    <r>
      <t xml:space="preserve"> I. ĐẤT TRỒNG LÚA</t>
    </r>
  </si>
  <si>
    <r>
      <t>ĐVT: đồng/m</t>
    </r>
    <r>
      <rPr>
        <i/>
        <vertAlign val="superscript"/>
        <sz val="12"/>
        <color indexed="8"/>
        <rFont val="Times New Roman"/>
        <family val="1"/>
      </rPr>
      <t>2</t>
    </r>
  </si>
  <si>
    <t>Số</t>
  </si>
  <si>
    <t xml:space="preserve"> TT</t>
  </si>
  <si>
    <t xml:space="preserve"> II. BẢNG GIÁ ĐẤT TRỒNG CÂY HÀNG NĂM KHÁC</t>
  </si>
  <si>
    <r>
      <t xml:space="preserve">  ĐVT: đồng/m</t>
    </r>
    <r>
      <rPr>
        <i/>
        <vertAlign val="superscript"/>
        <sz val="12"/>
        <color indexed="8"/>
        <rFont val="Times New Roman"/>
        <family val="1"/>
      </rPr>
      <t>2</t>
    </r>
  </si>
  <si>
    <t>-Pò Có</t>
  </si>
  <si>
    <t>- Cốc Lầy</t>
  </si>
  <si>
    <t>Các thôn còn lại</t>
  </si>
  <si>
    <t>- Khuổi Vai</t>
  </si>
  <si>
    <t>- Pò Đỏong</t>
  </si>
  <si>
    <t>- Hang Đường</t>
  </si>
  <si>
    <t>-Khau Luông</t>
  </si>
  <si>
    <t>ĐVT: đồng/m²</t>
  </si>
  <si>
    <t>CHI TIẾT PHÂN NHÓM KHU VỰC, NHÓM VỊ TRÍ ĐẤT CÁC KHU VỰC CÒN LẠI TẠI NÔNG THÔN HUYỆN TRÀNG ĐỊNH</t>
  </si>
  <si>
    <t xml:space="preserve"> BẢNG 8: BẢNG GIÁ ĐẤT Ở; GIÁ ĐẤT SẢN XUẤT KINH DOANH PHI NÔNG NGHIỆP KHÔNG PHẢI ĐẤT THƯƠNG MẠI, DỊCH VỤ TẠI ĐÔ THỊ</t>
  </si>
  <si>
    <r>
      <t xml:space="preserve"> ĐVT: đồng/m</t>
    </r>
    <r>
      <rPr>
        <i/>
        <vertAlign val="superscript"/>
        <sz val="12"/>
        <color indexed="8"/>
        <rFont val="Times New Roman"/>
        <family val="1"/>
      </rPr>
      <t>2</t>
    </r>
  </si>
  <si>
    <t>Huyện Tràng Định</t>
  </si>
  <si>
    <t xml:space="preserve">BẢNG 5: BẢNG GIÁ ĐẤT THƯƠNG MẠI, DỊCH VỤ TẠI NÔNG THÔN </t>
  </si>
  <si>
    <t>NHÓM ĐẤT PHI NÔNG NGHIỆP HUYỆN TRÀNG ĐỊNH</t>
  </si>
  <si>
    <t>Đường Quốc lộ 4A (Đoạn 1)</t>
  </si>
  <si>
    <t>Đường Quốc lộ 4A (Đoạn 2)</t>
  </si>
  <si>
    <t>Đường Quốc lộ 4A (Đoạn 3)</t>
  </si>
  <si>
    <t>Đường Quốc lộ 4A (Đoạn 4)</t>
  </si>
  <si>
    <t>Đường Quốc lộ 4A (Đoạn 5)</t>
  </si>
  <si>
    <t>Đường Quốc lộ 4A (Đoạn 6)</t>
  </si>
  <si>
    <t>Đường Quốc lộ 4A (Đoạn 7)</t>
  </si>
  <si>
    <t>Đường Quốc lộ 4A (Đoạn 8)</t>
  </si>
  <si>
    <t>Đường Quốc lộ 4A (Đoạn 9)</t>
  </si>
  <si>
    <t>Đường Quốc lộ 3B (Đoạn 1)</t>
  </si>
  <si>
    <t>Đường Quốc lộ 3B (Đoạn 2)</t>
  </si>
  <si>
    <t>Đường Quốc lộ 3B (Đoạn 3)</t>
  </si>
  <si>
    <t>Đường Quốc lộ 3B (Đoạn 4)</t>
  </si>
  <si>
    <t>Đường Quốc lộ 3B (Đoạn 5)</t>
  </si>
  <si>
    <t>Đường Quốc lộ 3B (Đoạn 6)</t>
  </si>
  <si>
    <t>Đường tỉnh lộ 226 (Đoạn 1)</t>
  </si>
  <si>
    <t>Đường tỉnh lộ 226 (Đoạn 2)</t>
  </si>
  <si>
    <t>Đường tỉnh lộ 226 (Đoạn 3)</t>
  </si>
  <si>
    <t>Đường Quốc lộ 3B (Đoạn 7)</t>
  </si>
  <si>
    <t>Đường Quốc lộ 3B (Đoạn 8)</t>
  </si>
  <si>
    <t>Đường Quốc lộ 3B (Đoạn 9)</t>
  </si>
  <si>
    <t>Đường Quốc lộ 3B (Đoạn 10)</t>
  </si>
  <si>
    <t>Đường Quốc lộ 4A (Đoạn 10)</t>
  </si>
  <si>
    <t>1.1</t>
  </si>
  <si>
    <t>1.2</t>
  </si>
  <si>
    <t>1.3</t>
  </si>
  <si>
    <t>1.4</t>
  </si>
  <si>
    <t>1.5</t>
  </si>
  <si>
    <t>2.1</t>
  </si>
  <si>
    <t>3.1</t>
  </si>
  <si>
    <t>3.2</t>
  </si>
  <si>
    <t>3.3</t>
  </si>
  <si>
    <t>3.4</t>
  </si>
  <si>
    <t>4.1</t>
  </si>
  <si>
    <t>4.2</t>
  </si>
  <si>
    <t>5.1</t>
  </si>
  <si>
    <t>5.2</t>
  </si>
  <si>
    <t>5.3</t>
  </si>
  <si>
    <t>6.1</t>
  </si>
  <si>
    <t>6.2</t>
  </si>
  <si>
    <t>6.3</t>
  </si>
  <si>
    <t>6.4</t>
  </si>
  <si>
    <t>7.1</t>
  </si>
  <si>
    <t>7.2</t>
  </si>
  <si>
    <t>7.3</t>
  </si>
  <si>
    <t>Ghi chú: Các vị trí (Vị trí 2, vị trí 3, vị trí 4) không có mức giá thì áp dụng theo bảng giá đất các khu vực còn lại tại nông thôn.</t>
  </si>
  <si>
    <t>BẢNG 6: BẢNG GIÁ ĐẤT Ở; GIÁ ĐẤT SẢN XUẤT KINH DOANH PHI NÔNG NGHIỆP KHÔNG PHẢI ĐẤT THƯƠNG MẠI, DỊCH VỤ TẠI NÔNG THÔN</t>
  </si>
  <si>
    <r>
      <t>I. Khu vực giáp ranh đô thị, các trục đường giao thông chính, …</t>
    </r>
  </si>
  <si>
    <t xml:space="preserve"> ĐVT: đồng/m2</t>
  </si>
  <si>
    <t>1. Tổng hợp các mức giá</t>
  </si>
  <si>
    <t xml:space="preserve">BẢNG 7: BẢNG GIÁ ĐẤT THƯƠNG MẠI, DỊCH VỤ TẠI ĐÔ THỊ </t>
  </si>
  <si>
    <t>Trụ sở Chi cục thuế khu vực III huyện Tràng Định</t>
  </si>
  <si>
    <t>phố Cẩu Pung</t>
  </si>
  <si>
    <t>đầu ngõ</t>
  </si>
  <si>
    <t>Bảo hiểm xã hội và Điện lực huyện Tràng định</t>
  </si>
  <si>
    <t>Ranh giới giữa thị trấn Thất Khê với xã Chi Lăng (Km 51 +750)</t>
  </si>
  <si>
    <t xml:space="preserve">Quốc lộ 4A </t>
  </si>
  <si>
    <t>Quốc lộ 4A</t>
  </si>
  <si>
    <t xml:space="preserve">Hát Mỹ </t>
  </si>
  <si>
    <t xml:space="preserve">Đoạn ngã ba QL 4A </t>
  </si>
  <si>
    <t>đường rẽ vào thôn Pò Háng</t>
  </si>
  <si>
    <t xml:space="preserve">Trụ sở UBND xã Quốc Khánh </t>
  </si>
  <si>
    <t>Đồn biên phòng Pò Mã</t>
  </si>
  <si>
    <t xml:space="preserve">Trạm kiểm soát biên phòng Bình Nghi </t>
  </si>
  <si>
    <t xml:space="preserve">Trụ Sở UBND xã Chí Minh </t>
  </si>
  <si>
    <t>Pác Khuổi (Km số 02)</t>
  </si>
  <si>
    <t>Cầu Bông Lau (Km số 56 + 114)</t>
  </si>
  <si>
    <t>hết địa phận xã Chi Lăng (Km 57)</t>
  </si>
  <si>
    <t>Hát Mỹ</t>
  </si>
  <si>
    <t xml:space="preserve">Cột mốc địa giới thị trấn Thất Khê </t>
  </si>
  <si>
    <t>Giao ngã ba giao với Quốc lộ 3B</t>
  </si>
  <si>
    <t xml:space="preserve">Cầu Phai Dài </t>
  </si>
  <si>
    <t>Ngã ba, Quốc lộ 3B</t>
  </si>
  <si>
    <t>Cầu Đoỏng Móc</t>
  </si>
  <si>
    <t>Cầu Suối Ngàn</t>
  </si>
  <si>
    <t xml:space="preserve">Ngã ba, Quốc lộ 3B </t>
  </si>
  <si>
    <t>Cầu Suổi Ngàn</t>
  </si>
  <si>
    <t>Ngã ba đường Bình Lâm rẽ vào xã Đội Cấn (ĐH 09)</t>
  </si>
  <si>
    <t xml:space="preserve">Ngã ba đường Bình Lâm rẽ vào xã Đội Cấn </t>
  </si>
  <si>
    <t>Ngã ba đường Bản Trại - Trung Thành (ĐH 01)</t>
  </si>
  <si>
    <t>Ngã ba đường liên xã thôn Phiêng Luông, Nà Phục</t>
  </si>
  <si>
    <t xml:space="preserve">Cầu Nà Phục </t>
  </si>
  <si>
    <t>Ngã ba đường Bình Lâm- Đội Cấn (thôn Phiêng Luông)</t>
  </si>
  <si>
    <t>Cầu Phai Dài</t>
  </si>
  <si>
    <t>Ngã ba Quốc lộ 3B</t>
  </si>
  <si>
    <t>Hết đường đôi</t>
  </si>
  <si>
    <t>Địa giới giữa xã Chi Lăng và thị trấn Thất Khê</t>
  </si>
  <si>
    <t>Địa giới giữa xã Chi Lăng và thị trấn Thất Khê (đường đôi)</t>
  </si>
  <si>
    <t>Cầu Xe Lán (Km số 52 + 779)</t>
  </si>
  <si>
    <t>Nhà máy nước sạch thôn Đâu Linh, xã Chi Lăng</t>
  </si>
  <si>
    <t xml:space="preserve">Cầu Xe Lán </t>
  </si>
  <si>
    <t xml:space="preserve">Cầu Bông Lau </t>
  </si>
  <si>
    <t xml:space="preserve">Quốc lộ 3B </t>
  </si>
  <si>
    <t>Hết đường BTXM</t>
  </si>
  <si>
    <t xml:space="preserve">Đầu cầu Pác Luồng </t>
  </si>
  <si>
    <t>Ngã tư, Tỉnh lộ 226</t>
  </si>
  <si>
    <t>Giao ngã tư tỉnh lộ 226</t>
  </si>
  <si>
    <t>Ngã ba rẽ vào thôn Nà Ao</t>
  </si>
  <si>
    <t xml:space="preserve">Cống Nà Lầu </t>
  </si>
  <si>
    <t>Giao ngã tư quốc lộ 3B</t>
  </si>
  <si>
    <t>Đường vào xã Hùng Sơn</t>
  </si>
  <si>
    <t xml:space="preserve">Đường vào xã Hùng Sơn </t>
  </si>
  <si>
    <t>Hết địa phận thôn Nà Pài xã Đề Thám</t>
  </si>
  <si>
    <t>Đường vào Trạm Ra Đa</t>
  </si>
  <si>
    <t>Cống Nà Tra</t>
  </si>
  <si>
    <t xml:space="preserve">Tỉnh lộ 226 thuộc thôn Lĩnh Đeng </t>
  </si>
  <si>
    <t>Trụ sở UBND xã</t>
  </si>
  <si>
    <t>Ngã tư tỉnh lộ 226 (ĐT226)</t>
  </si>
  <si>
    <t>Tỉnh lộ 226 (thuộc thôn Kéo Lày)</t>
  </si>
  <si>
    <t>Hết địa phận xã Đề Thám giáp xã Kim Đồng</t>
  </si>
  <si>
    <t>Đường Bản Trại - Trung Thành</t>
  </si>
  <si>
    <t>Đường rẽ vào trường Mần non xã Kháng Chiến</t>
  </si>
  <si>
    <t>Đết địa phận xã Kháng Chiến giáp xã Hùng Việt</t>
  </si>
  <si>
    <t>Cầu Hung Trà</t>
  </si>
  <si>
    <t>Ngã ba QL 4A</t>
  </si>
  <si>
    <t>Hết địa phận xã Kháng Chiến</t>
  </si>
  <si>
    <t>Hết địa phận thôn Kéo Bấc</t>
  </si>
  <si>
    <t xml:space="preserve">Giáp địa phận xã Chi Phương (thôn Phai Sào) </t>
  </si>
  <si>
    <t>Đường rẽ vào thôn Pò Háng</t>
  </si>
  <si>
    <t>Trụ sở UBND xã Quốc Khánh</t>
  </si>
  <si>
    <t>Cầu chân đèo Khau Đang</t>
  </si>
  <si>
    <t>Cầu thôn Nà Coóc, xã Đào Viên</t>
  </si>
  <si>
    <t xml:space="preserve">Trụ sở UBND xã Quốc Việt </t>
  </si>
  <si>
    <t>Hết nhà hàng Hoài Thu thuộc thôn Nà Pò</t>
  </si>
  <si>
    <t>Đầu đường vào chợ Bình Độ.</t>
  </si>
  <si>
    <t>Ngã ba đường 229 (ĐT229)</t>
  </si>
  <si>
    <t>Đoạn giáp địa phận xã Kháng Chiến</t>
  </si>
  <si>
    <t>Ngã ba Bản Pẻn (thôn Trùng Khánh, huyện Văn Lãng)</t>
  </si>
  <si>
    <t xml:space="preserve">Cầu Pác Cù </t>
  </si>
  <si>
    <t>Cầu Pác Slỳ</t>
  </si>
  <si>
    <t>Ngã ba đường tỉnh lộ 229 xã Trung Thành</t>
  </si>
  <si>
    <t xml:space="preserve">Ngã ba đường Bản Trại - Trung Thành (ĐH 01) </t>
  </si>
  <si>
    <t>Đường rẽ vào trang trại bò thôn Pác Pàu</t>
  </si>
  <si>
    <t>Quốc lộ 4A thôn Lũng Phầy</t>
  </si>
  <si>
    <t>Trụ sở UBND xã Chí Minh</t>
  </si>
  <si>
    <t>Chợ Thả Cạo xã Chí Minh</t>
  </si>
  <si>
    <t xml:space="preserve">Đoạn giáp địa phận xã Tri Phương </t>
  </si>
  <si>
    <t xml:space="preserve">Hết địa phận thôn Lũng Phầy, xã Chí Minh giáp xã Đức Xuân, huyện Thạch An, tỉnh Cao Bằng </t>
  </si>
  <si>
    <t>Đoạn giáp địa phận xã Đề Thám (thôn Lĩnh Đeng)</t>
  </si>
  <si>
    <t xml:space="preserve">Cầu Nà Hoi </t>
  </si>
  <si>
    <t xml:space="preserve">Trụ sở mới UBND xã Hùng Sơn </t>
  </si>
  <si>
    <t>Đoạn giáp ranh xã Kháng Chiến</t>
  </si>
  <si>
    <t>Hết đường BTXM thôn Thả Tò</t>
  </si>
  <si>
    <t>Ngã 3 giao nhau với đường 21 tháng 8, cầu Pác Luồng</t>
  </si>
  <si>
    <t>Điểm giao nhau giữa Đường Thanh Niên với Phố Cốc Lùng</t>
  </si>
  <si>
    <t xml:space="preserve">Đường Hoàng Văn Thụ </t>
  </si>
  <si>
    <t>Điểm giao nhau giữa đường Thanh Niên với đầu cầu Pác Luồng</t>
  </si>
  <si>
    <t>Cầu Đoỏng Móc ranh giới giữa xã Đại Đồng và thị trấn Thất Khê (Km số 50 + 103)</t>
  </si>
  <si>
    <t>Mốc địa phận thị trấn Thất Khê</t>
  </si>
  <si>
    <t>Ngã 5, nút giao thông đường Hoàng Văn Thụ với đường 10/10</t>
  </si>
  <si>
    <t>Bờ sông Bắc Khê</t>
  </si>
  <si>
    <t>Hết địa phận thị trấn Thất Khê</t>
  </si>
  <si>
    <t>Đầu ngõ</t>
  </si>
  <si>
    <t>Cuối ngõ</t>
  </si>
  <si>
    <t>Hết đường bê tông</t>
  </si>
  <si>
    <t>Cổng phụ Trung tâm y tế huyện Tràng Định</t>
  </si>
  <si>
    <t>Đường
 loại</t>
  </si>
  <si>
    <r>
      <t>ĐVT: đồng/m</t>
    </r>
    <r>
      <rPr>
        <i/>
        <vertAlign val="superscript"/>
        <sz val="12"/>
        <color indexed="8"/>
        <rFont val="Times New Roman"/>
        <family val="1"/>
      </rPr>
      <t>2</t>
    </r>
  </si>
  <si>
    <r>
      <t xml:space="preserve"> I. Khu vực giáp ranh đô thị, các trục đường giao thông chính, …</t>
    </r>
    <r>
      <rPr>
        <sz val="12"/>
        <color indexed="8"/>
        <rFont val="Times New Roman"/>
        <family val="1"/>
      </rPr>
      <t xml:space="preserve"> </t>
    </r>
  </si>
  <si>
    <t>Hết địa phận xã Chi Lăng (Km 57)</t>
  </si>
  <si>
    <t>(Ban hành kèm theo Quyết định số: 32/2019/QĐ-UBND ngày 20 tháng 12 năm 2019 của Ủy ban nhân dân tỉnh Lạng Sơn)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</si>
</sst>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_(* #,##0_);_(* \(#,##0\);_(* &quot;-&quot;??_);_(@_)"/>
    <numFmt numFmtId="181" formatCode="0.0"/>
    <numFmt numFmtId="182" formatCode="#,##0.0"/>
    <numFmt numFmtId="183" formatCode="_(* #,##0.0_);_(* \(#,##0.0\);_(* &quot;-&quot;??_);_(@_)"/>
    <numFmt numFmtId="184" formatCode="_-* #,##0\ _₫_-;\-* #,##0\ _₫_-;_-* &quot;-&quot;??\ _₫_-;_-@_-"/>
    <numFmt numFmtId="185" formatCode="0.000"/>
  </numFmts>
  <fonts count="53">
    <font>
      <sz val="11"/>
      <color theme="1"/>
      <name val="Calibri"/>
      <family val="2"/>
    </font>
    <font>
      <sz val="11"/>
      <color indexed="8"/>
      <name val="Arial"/>
      <family val="2"/>
    </font>
    <font>
      <sz val="11"/>
      <color indexed="8"/>
      <name val="Calibri"/>
      <family val="2"/>
    </font>
    <font>
      <b/>
      <sz val="12"/>
      <name val="Times New Roman"/>
      <family val="1"/>
    </font>
    <font>
      <sz val="12"/>
      <name val="Times New Roman"/>
      <family val="1"/>
    </font>
    <font>
      <i/>
      <sz val="12"/>
      <name val="Times New Roman"/>
      <family val="1"/>
    </font>
    <font>
      <b/>
      <sz val="12"/>
      <color indexed="8"/>
      <name val="Times New Roman"/>
      <family val="1"/>
    </font>
    <font>
      <sz val="12"/>
      <name val="Calibri"/>
      <family val="2"/>
    </font>
    <font>
      <i/>
      <vertAlign val="superscript"/>
      <sz val="12"/>
      <name val="Times New Roman"/>
      <family val="1"/>
    </font>
    <font>
      <i/>
      <sz val="14"/>
      <color indexed="8"/>
      <name val="Times New Roman"/>
      <family val="1"/>
    </font>
    <font>
      <sz val="12"/>
      <color indexed="8"/>
      <name val="Times New Roman"/>
      <family val="1"/>
    </font>
    <font>
      <i/>
      <sz val="12"/>
      <color indexed="8"/>
      <name val="Times New Roman"/>
      <family val="1"/>
    </font>
    <font>
      <i/>
      <vertAlign val="superscript"/>
      <sz val="12"/>
      <color indexed="8"/>
      <name val="Times New Roman"/>
      <family val="1"/>
    </font>
    <font>
      <b/>
      <i/>
      <sz val="12"/>
      <color indexed="8"/>
      <name val="Times New Roman"/>
      <family val="1"/>
    </font>
    <font>
      <sz val="8"/>
      <name val="Arial"/>
      <family val="2"/>
    </font>
    <font>
      <b/>
      <i/>
      <sz val="12"/>
      <name val="Times New Roman"/>
      <family val="1"/>
    </font>
    <font>
      <i/>
      <sz val="12"/>
      <color indexed="8"/>
      <name val="Cambria"/>
      <family val="1"/>
    </font>
    <font>
      <sz val="12"/>
      <color indexed="8"/>
      <name val="Cambria"/>
      <family val="1"/>
    </font>
    <font>
      <b/>
      <sz val="12"/>
      <color indexed="9"/>
      <name val="Times New Roman"/>
      <family val="1"/>
    </font>
    <font>
      <sz val="12"/>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bottom style="thin"/>
    </border>
    <border>
      <left style="thin"/>
      <right style="thin"/>
      <top style="thin"/>
      <bottom/>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2"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1"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2">
    <xf numFmtId="0" fontId="0" fillId="0" borderId="0" xfId="0" applyAlignment="1">
      <alignment/>
    </xf>
    <xf numFmtId="0" fontId="4" fillId="0" borderId="0" xfId="0" applyFont="1" applyFill="1" applyAlignment="1">
      <alignment vertical="center" wrapText="1"/>
    </xf>
    <xf numFmtId="0" fontId="4" fillId="0" borderId="0" xfId="0" applyFont="1" applyFill="1" applyAlignment="1">
      <alignment/>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xf>
    <xf numFmtId="0" fontId="3" fillId="0" borderId="0" xfId="0" applyFont="1" applyFill="1" applyAlignment="1">
      <alignment/>
    </xf>
    <xf numFmtId="180" fontId="6" fillId="0" borderId="10" xfId="42" applyNumberFormat="1" applyFont="1" applyFill="1" applyBorder="1" applyAlignment="1">
      <alignment horizontal="center" vertical="center" wrapText="1"/>
    </xf>
    <xf numFmtId="0" fontId="3" fillId="0" borderId="0" xfId="0" applyFont="1" applyFill="1" applyBorder="1" applyAlignment="1">
      <alignment vertical="center" wrapText="1"/>
    </xf>
    <xf numFmtId="0" fontId="7" fillId="0" borderId="0" xfId="0" applyFont="1" applyFill="1" applyAlignment="1">
      <alignment/>
    </xf>
    <xf numFmtId="0" fontId="5" fillId="0" borderId="0" xfId="0" applyFont="1" applyFill="1" applyBorder="1" applyAlignment="1">
      <alignment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justify" vertical="center" wrapText="1"/>
    </xf>
    <xf numFmtId="180" fontId="4" fillId="0" borderId="10" xfId="42" applyNumberFormat="1" applyFont="1" applyFill="1" applyBorder="1" applyAlignment="1">
      <alignment horizontal="right" vertical="center" wrapText="1"/>
    </xf>
    <xf numFmtId="0" fontId="3" fillId="0" borderId="10" xfId="0" applyFont="1" applyFill="1" applyBorder="1" applyAlignment="1">
      <alignment horizontal="justify" vertical="center" wrapText="1"/>
    </xf>
    <xf numFmtId="0" fontId="4" fillId="0" borderId="10" xfId="0" applyFont="1" applyFill="1" applyBorder="1" applyAlignment="1">
      <alignment vertical="center" wrapText="1"/>
    </xf>
    <xf numFmtId="0" fontId="3" fillId="0" borderId="10" xfId="0" applyFont="1" applyFill="1" applyBorder="1" applyAlignment="1">
      <alignment vertical="center" wrapText="1"/>
    </xf>
    <xf numFmtId="180" fontId="4" fillId="0" borderId="0" xfId="42" applyNumberFormat="1" applyFont="1" applyFill="1" applyAlignment="1">
      <alignment vertical="center"/>
    </xf>
    <xf numFmtId="0" fontId="4" fillId="0" borderId="0" xfId="0" applyFont="1" applyFill="1" applyAlignment="1">
      <alignment horizontal="left" vertical="center"/>
    </xf>
    <xf numFmtId="0" fontId="3" fillId="0" borderId="0" xfId="0" applyFont="1" applyFill="1" applyAlignment="1">
      <alignment vertical="center"/>
    </xf>
    <xf numFmtId="3" fontId="3" fillId="0" borderId="0" xfId="0" applyNumberFormat="1" applyFont="1" applyFill="1" applyAlignment="1">
      <alignment vertical="center"/>
    </xf>
    <xf numFmtId="0" fontId="4" fillId="0" borderId="0" xfId="0" applyFont="1" applyFill="1" applyAlignment="1">
      <alignment vertical="center"/>
    </xf>
    <xf numFmtId="0" fontId="3" fillId="0" borderId="10" xfId="0" applyFont="1" applyFill="1" applyBorder="1" applyAlignment="1">
      <alignment horizontal="left" vertical="center" wrapText="1"/>
    </xf>
    <xf numFmtId="180" fontId="3" fillId="0" borderId="10" xfId="42" applyNumberFormat="1" applyFont="1" applyFill="1" applyBorder="1" applyAlignment="1">
      <alignment horizontal="center" vertical="center" wrapText="1"/>
    </xf>
    <xf numFmtId="0" fontId="5" fillId="0" borderId="0" xfId="0" applyFont="1" applyFill="1" applyBorder="1" applyAlignment="1">
      <alignment horizontal="right" vertical="center"/>
    </xf>
    <xf numFmtId="49" fontId="4" fillId="0" borderId="10" xfId="0" applyNumberFormat="1" applyFont="1" applyFill="1" applyBorder="1" applyAlignment="1">
      <alignment vertical="center" wrapText="1"/>
    </xf>
    <xf numFmtId="180" fontId="4" fillId="0" borderId="10" xfId="42" applyNumberFormat="1" applyFont="1" applyFill="1" applyBorder="1" applyAlignment="1">
      <alignment horizontal="center" vertical="center" wrapText="1"/>
    </xf>
    <xf numFmtId="0" fontId="7" fillId="0" borderId="0" xfId="0" applyFont="1" applyFill="1" applyAlignment="1">
      <alignment vertical="center"/>
    </xf>
    <xf numFmtId="0" fontId="5" fillId="0" borderId="0" xfId="0" applyFont="1" applyFill="1" applyBorder="1" applyAlignment="1">
      <alignment vertical="center" wrapText="1"/>
    </xf>
    <xf numFmtId="183"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left" vertical="center" wrapText="1"/>
    </xf>
    <xf numFmtId="0" fontId="7" fillId="0" borderId="0" xfId="0" applyFont="1" applyFill="1" applyBorder="1" applyAlignment="1">
      <alignment/>
    </xf>
    <xf numFmtId="0" fontId="3" fillId="0" borderId="0" xfId="0" applyFont="1" applyFill="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left"/>
    </xf>
    <xf numFmtId="0" fontId="4" fillId="0" borderId="0" xfId="0" applyFont="1" applyFill="1" applyAlignment="1">
      <alignment horizontal="left" vertical="center" wrapText="1"/>
    </xf>
    <xf numFmtId="0" fontId="6" fillId="0" borderId="0" xfId="55" applyFont="1" applyBorder="1" applyAlignment="1">
      <alignment vertical="center"/>
      <protection/>
    </xf>
    <xf numFmtId="0" fontId="10" fillId="0" borderId="0" xfId="55" applyFont="1" applyBorder="1">
      <alignment/>
      <protection/>
    </xf>
    <xf numFmtId="0" fontId="11" fillId="0" borderId="0" xfId="55" applyFont="1" applyBorder="1" applyAlignment="1">
      <alignment horizontal="right" vertical="center"/>
      <protection/>
    </xf>
    <xf numFmtId="0" fontId="6" fillId="0" borderId="11" xfId="55" applyFont="1" applyBorder="1" applyAlignment="1">
      <alignment vertical="center"/>
      <protection/>
    </xf>
    <xf numFmtId="0" fontId="10" fillId="0" borderId="11" xfId="55" applyFont="1" applyBorder="1">
      <alignment/>
      <protection/>
    </xf>
    <xf numFmtId="0" fontId="11" fillId="0" borderId="11" xfId="55" applyFont="1" applyBorder="1" applyAlignment="1">
      <alignment horizontal="right" vertical="center"/>
      <protection/>
    </xf>
    <xf numFmtId="0" fontId="6" fillId="0" borderId="12" xfId="55" applyFont="1" applyBorder="1" applyAlignment="1">
      <alignment horizontal="center" vertical="center" wrapText="1"/>
      <protection/>
    </xf>
    <xf numFmtId="0" fontId="6" fillId="0" borderId="10" xfId="55" applyFont="1" applyBorder="1" applyAlignment="1">
      <alignment horizontal="center" vertical="center" wrapText="1"/>
      <protection/>
    </xf>
    <xf numFmtId="0" fontId="6" fillId="0" borderId="10" xfId="55" applyFont="1" applyBorder="1" applyAlignment="1">
      <alignment horizontal="center" vertical="center"/>
      <protection/>
    </xf>
    <xf numFmtId="0" fontId="10" fillId="0" borderId="10" xfId="55" applyFont="1" applyBorder="1" applyAlignment="1">
      <alignment horizontal="center" vertical="center"/>
      <protection/>
    </xf>
    <xf numFmtId="0" fontId="10" fillId="0" borderId="10" xfId="55" applyFont="1" applyBorder="1" applyAlignment="1">
      <alignment vertical="center"/>
      <protection/>
    </xf>
    <xf numFmtId="3" fontId="10" fillId="0" borderId="10" xfId="55" applyNumberFormat="1" applyFont="1" applyBorder="1" applyAlignment="1">
      <alignment horizontal="center" vertical="center"/>
      <protection/>
    </xf>
    <xf numFmtId="0" fontId="10" fillId="0" borderId="13" xfId="55" applyFont="1" applyBorder="1" applyAlignment="1">
      <alignment horizontal="center" vertical="center"/>
      <protection/>
    </xf>
    <xf numFmtId="0" fontId="10" fillId="0" borderId="13" xfId="55" applyFont="1" applyBorder="1" applyAlignment="1">
      <alignment vertical="center"/>
      <protection/>
    </xf>
    <xf numFmtId="3" fontId="10" fillId="0" borderId="13" xfId="55" applyNumberFormat="1" applyFont="1" applyBorder="1" applyAlignment="1">
      <alignment horizontal="center" vertical="center"/>
      <protection/>
    </xf>
    <xf numFmtId="0" fontId="6" fillId="0" borderId="14" xfId="55" applyFont="1" applyBorder="1" applyAlignment="1">
      <alignment horizontal="center" vertical="center"/>
      <protection/>
    </xf>
    <xf numFmtId="0" fontId="10" fillId="0" borderId="14" xfId="55" applyFont="1" applyBorder="1">
      <alignment/>
      <protection/>
    </xf>
    <xf numFmtId="0" fontId="6" fillId="0" borderId="11" xfId="55" applyFont="1" applyBorder="1" applyAlignment="1">
      <alignment horizontal="left" vertical="center"/>
      <protection/>
    </xf>
    <xf numFmtId="0" fontId="13" fillId="0" borderId="14" xfId="55" applyFont="1" applyBorder="1" applyAlignment="1">
      <alignment vertical="center"/>
      <protection/>
    </xf>
    <xf numFmtId="49" fontId="4" fillId="0" borderId="10" xfId="0" applyNumberFormat="1" applyFont="1" applyFill="1" applyBorder="1" applyAlignment="1">
      <alignment/>
    </xf>
    <xf numFmtId="49" fontId="4" fillId="0" borderId="10" xfId="0" applyNumberFormat="1" applyFont="1" applyFill="1" applyBorder="1" applyAlignment="1">
      <alignment horizontal="center"/>
    </xf>
    <xf numFmtId="0" fontId="10" fillId="0" borderId="0" xfId="0" applyFont="1" applyFill="1" applyAlignment="1">
      <alignment/>
    </xf>
    <xf numFmtId="0" fontId="10" fillId="0" borderId="0" xfId="55" applyFont="1">
      <alignment/>
      <protection/>
    </xf>
    <xf numFmtId="0" fontId="6" fillId="0" borderId="0" xfId="0" applyFont="1" applyFill="1" applyBorder="1" applyAlignment="1">
      <alignment horizontal="left" vertical="center"/>
    </xf>
    <xf numFmtId="0" fontId="15"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xf>
    <xf numFmtId="185" fontId="10" fillId="0" borderId="0" xfId="0" applyNumberFormat="1" applyFont="1" applyFill="1" applyBorder="1" applyAlignment="1">
      <alignment horizontal="left" vertical="center"/>
    </xf>
    <xf numFmtId="3" fontId="11" fillId="0" borderId="0" xfId="0" applyNumberFormat="1" applyFont="1" applyFill="1" applyBorder="1" applyAlignment="1">
      <alignment horizontal="right" vertical="center"/>
    </xf>
    <xf numFmtId="185" fontId="10" fillId="0" borderId="0" xfId="0" applyNumberFormat="1" applyFont="1" applyFill="1" applyAlignment="1">
      <alignment horizontal="right" vertical="center"/>
    </xf>
    <xf numFmtId="3" fontId="10" fillId="0" borderId="0" xfId="0" applyNumberFormat="1" applyFont="1" applyFill="1" applyBorder="1" applyAlignment="1">
      <alignment horizontal="right" vertical="center"/>
    </xf>
    <xf numFmtId="3" fontId="10" fillId="0" borderId="0" xfId="0" applyNumberFormat="1" applyFont="1" applyFill="1" applyAlignment="1">
      <alignment horizontal="right" vertical="center"/>
    </xf>
    <xf numFmtId="3" fontId="10" fillId="0" borderId="0" xfId="0" applyNumberFormat="1" applyFont="1" applyFill="1" applyAlignment="1">
      <alignment vertical="center"/>
    </xf>
    <xf numFmtId="49" fontId="10" fillId="0" borderId="0" xfId="0" applyNumberFormat="1" applyFont="1" applyFill="1" applyAlignment="1">
      <alignment vertical="center" wrapText="1"/>
    </xf>
    <xf numFmtId="0" fontId="10" fillId="0" borderId="0" xfId="0" applyFont="1" applyFill="1" applyAlignment="1">
      <alignment vertical="center"/>
    </xf>
    <xf numFmtId="0" fontId="15" fillId="33" borderId="0" xfId="0" applyFont="1" applyFill="1" applyBorder="1" applyAlignment="1">
      <alignment vertical="center"/>
    </xf>
    <xf numFmtId="0" fontId="3" fillId="33" borderId="0" xfId="0" applyFont="1" applyFill="1" applyBorder="1" applyAlignment="1">
      <alignment vertical="center"/>
    </xf>
    <xf numFmtId="0" fontId="4" fillId="33" borderId="0" xfId="0" applyFont="1" applyFill="1" applyAlignment="1">
      <alignment/>
    </xf>
    <xf numFmtId="0" fontId="3" fillId="33" borderId="0" xfId="0" applyFont="1" applyFill="1" applyBorder="1" applyAlignment="1">
      <alignment vertical="center"/>
    </xf>
    <xf numFmtId="0" fontId="4" fillId="33" borderId="0" xfId="0" applyFont="1" applyFill="1" applyAlignment="1">
      <alignment/>
    </xf>
    <xf numFmtId="0" fontId="10" fillId="0" borderId="0" xfId="0" applyFont="1" applyFill="1" applyAlignment="1">
      <alignment/>
    </xf>
    <xf numFmtId="180" fontId="6" fillId="0" borderId="10" xfId="42"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0" xfId="0" applyFont="1" applyFill="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vertical="center"/>
    </xf>
    <xf numFmtId="3" fontId="10" fillId="0" borderId="0" xfId="0" applyNumberFormat="1" applyFont="1" applyFill="1" applyAlignment="1">
      <alignment horizontal="left"/>
    </xf>
    <xf numFmtId="3" fontId="10" fillId="0" borderId="0" xfId="0" applyNumberFormat="1" applyFont="1" applyFill="1" applyAlignment="1">
      <alignment/>
    </xf>
    <xf numFmtId="3" fontId="10" fillId="0" borderId="11"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0" fontId="10" fillId="0" borderId="0" xfId="0" applyFont="1" applyFill="1" applyAlignment="1">
      <alignment horizontal="left"/>
    </xf>
    <xf numFmtId="0" fontId="5" fillId="0" borderId="10" xfId="0" applyFont="1" applyFill="1" applyBorder="1" applyAlignment="1">
      <alignment horizontal="center" vertical="center" wrapText="1"/>
    </xf>
    <xf numFmtId="0" fontId="4" fillId="0" borderId="10" xfId="0" applyFont="1" applyFill="1" applyBorder="1" applyAlignment="1">
      <alignment/>
    </xf>
    <xf numFmtId="0" fontId="4" fillId="0" borderId="10" xfId="0" applyFont="1" applyFill="1" applyBorder="1" applyAlignment="1" quotePrefix="1">
      <alignment vertical="center" wrapText="1"/>
    </xf>
    <xf numFmtId="0" fontId="4" fillId="0" borderId="10" xfId="0" applyFont="1" applyFill="1" applyBorder="1" applyAlignment="1" quotePrefix="1">
      <alignment horizontal="center" vertical="center" wrapText="1"/>
    </xf>
    <xf numFmtId="49" fontId="4" fillId="0" borderId="10" xfId="0" applyNumberFormat="1" applyFont="1" applyFill="1" applyBorder="1" applyAlignment="1" quotePrefix="1">
      <alignment vertical="center" wrapText="1"/>
    </xf>
    <xf numFmtId="0" fontId="4" fillId="0" borderId="10" xfId="0" applyFont="1" applyFill="1" applyBorder="1" applyAlignment="1" quotePrefix="1">
      <alignment horizontal="left" vertical="center" wrapText="1"/>
    </xf>
    <xf numFmtId="0" fontId="3" fillId="0" borderId="10" xfId="0" applyFont="1" applyFill="1" applyBorder="1" applyAlignment="1">
      <alignment/>
    </xf>
    <xf numFmtId="0" fontId="3" fillId="0" borderId="10" xfId="0" applyFont="1" applyFill="1" applyBorder="1" applyAlignment="1">
      <alignment horizontal="center"/>
    </xf>
    <xf numFmtId="0" fontId="4" fillId="0" borderId="10" xfId="0" applyFont="1" applyFill="1" applyBorder="1" applyAlignment="1">
      <alignment horizontal="center"/>
    </xf>
    <xf numFmtId="49" fontId="4" fillId="0" borderId="10" xfId="0" applyNumberFormat="1" applyFont="1" applyFill="1" applyBorder="1" applyAlignment="1" quotePrefix="1">
      <alignment horizontal="left"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quotePrefix="1">
      <alignment horizontal="left" vertical="center" wrapText="1"/>
    </xf>
    <xf numFmtId="0" fontId="4" fillId="0" borderId="10" xfId="0" applyFont="1" applyFill="1" applyBorder="1" applyAlignment="1">
      <alignment horizontal="left"/>
    </xf>
    <xf numFmtId="0" fontId="18" fillId="0" borderId="10" xfId="0" applyFont="1" applyFill="1" applyBorder="1" applyAlignment="1">
      <alignment horizontal="center" vertical="center" wrapText="1"/>
    </xf>
    <xf numFmtId="0" fontId="19" fillId="0" borderId="10" xfId="0" applyFont="1" applyFill="1" applyBorder="1" applyAlignment="1">
      <alignment vertical="center" wrapText="1"/>
    </xf>
    <xf numFmtId="0" fontId="10" fillId="0" borderId="0" xfId="0" applyFont="1" applyFill="1" applyAlignment="1">
      <alignment horizontal="left"/>
    </xf>
    <xf numFmtId="0" fontId="11" fillId="0" borderId="11" xfId="0" applyFont="1" applyFill="1" applyBorder="1" applyAlignment="1">
      <alignment vertic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vertical="center" wrapText="1"/>
    </xf>
    <xf numFmtId="0" fontId="4" fillId="0" borderId="13" xfId="0" applyFont="1" applyFill="1" applyBorder="1" applyAlignment="1">
      <alignment vertical="center" wrapText="1"/>
    </xf>
    <xf numFmtId="0" fontId="4" fillId="0" borderId="12" xfId="0" applyFont="1" applyFill="1" applyBorder="1" applyAlignment="1">
      <alignment vertical="center" wrapText="1"/>
    </xf>
    <xf numFmtId="0" fontId="5"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xf>
    <xf numFmtId="0" fontId="16" fillId="0" borderId="0" xfId="0" applyFont="1" applyAlignment="1">
      <alignment vertical="center"/>
    </xf>
    <xf numFmtId="180" fontId="4" fillId="0" borderId="10" xfId="42" applyNumberFormat="1" applyFont="1" applyFill="1" applyBorder="1" applyAlignment="1">
      <alignment vertical="center" wrapText="1"/>
    </xf>
    <xf numFmtId="0" fontId="6" fillId="0" borderId="10" xfId="0" applyFont="1" applyFill="1" applyBorder="1" applyAlignment="1">
      <alignment horizontal="center" vertical="center" wrapText="1"/>
    </xf>
    <xf numFmtId="0" fontId="15" fillId="33" borderId="0" xfId="0" applyFont="1" applyFill="1" applyBorder="1" applyAlignment="1">
      <alignment vertical="center"/>
    </xf>
    <xf numFmtId="0" fontId="11" fillId="0" borderId="0" xfId="0" applyFont="1" applyAlignment="1">
      <alignment vertical="center"/>
    </xf>
    <xf numFmtId="180" fontId="6" fillId="0" borderId="10" xfId="42" applyNumberFormat="1" applyFont="1" applyFill="1" applyBorder="1" applyAlignment="1">
      <alignment horizontal="center" vertical="center" wrapText="1"/>
    </xf>
    <xf numFmtId="3" fontId="11" fillId="0" borderId="11" xfId="0" applyNumberFormat="1" applyFont="1" applyFill="1" applyBorder="1" applyAlignment="1">
      <alignment horizontal="right"/>
    </xf>
    <xf numFmtId="3" fontId="11" fillId="0" borderId="0" xfId="0" applyNumberFormat="1" applyFont="1" applyFill="1" applyBorder="1" applyAlignment="1">
      <alignment horizontal="right"/>
    </xf>
    <xf numFmtId="180" fontId="4" fillId="0" borderId="10" xfId="0" applyNumberFormat="1" applyFont="1" applyFill="1" applyBorder="1" applyAlignment="1">
      <alignment vertical="center" wrapText="1"/>
    </xf>
    <xf numFmtId="180" fontId="3" fillId="0" borderId="10" xfId="42" applyNumberFormat="1" applyFont="1" applyFill="1" applyBorder="1" applyAlignment="1">
      <alignment vertical="center" wrapText="1"/>
    </xf>
    <xf numFmtId="184" fontId="10" fillId="0" borderId="10" xfId="42"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xf>
    <xf numFmtId="180" fontId="4" fillId="0" borderId="10" xfId="42" applyNumberFormat="1" applyFont="1" applyFill="1" applyBorder="1" applyAlignment="1">
      <alignment vertical="center" wrapText="1"/>
    </xf>
    <xf numFmtId="0" fontId="3" fillId="0" borderId="0" xfId="0" applyFont="1" applyFill="1" applyAlignment="1">
      <alignment horizontal="center" vertical="center" wrapText="1"/>
    </xf>
    <xf numFmtId="0" fontId="6" fillId="0" borderId="12" xfId="55" applyFont="1" applyBorder="1" applyAlignment="1">
      <alignment horizontal="center" vertical="center"/>
      <protection/>
    </xf>
    <xf numFmtId="0" fontId="6" fillId="0" borderId="10" xfId="55" applyFont="1" applyBorder="1" applyAlignment="1">
      <alignment horizontal="center" vertical="center"/>
      <protection/>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55" applyFont="1" applyBorder="1" applyAlignment="1">
      <alignment horizontal="left" vertical="center"/>
      <protection/>
    </xf>
    <xf numFmtId="3" fontId="10" fillId="0" borderId="15" xfId="55" applyNumberFormat="1" applyFont="1" applyBorder="1" applyAlignment="1">
      <alignment horizontal="center" vertical="center"/>
      <protection/>
    </xf>
    <xf numFmtId="3" fontId="10" fillId="0" borderId="16" xfId="55" applyNumberFormat="1" applyFont="1" applyBorder="1" applyAlignment="1">
      <alignment horizontal="center" vertical="center"/>
      <protection/>
    </xf>
    <xf numFmtId="3" fontId="10" fillId="0" borderId="17" xfId="55" applyNumberFormat="1" applyFont="1" applyBorder="1" applyAlignment="1">
      <alignment horizontal="center" vertical="center"/>
      <protection/>
    </xf>
    <xf numFmtId="0" fontId="6" fillId="0" borderId="18" xfId="55" applyFont="1" applyBorder="1" applyAlignment="1">
      <alignment horizontal="center" vertical="center"/>
      <protection/>
    </xf>
    <xf numFmtId="0" fontId="6" fillId="0" borderId="14" xfId="55" applyFont="1" applyBorder="1" applyAlignment="1">
      <alignment horizontal="center" vertical="center"/>
      <protection/>
    </xf>
    <xf numFmtId="0" fontId="6" fillId="0" borderId="19" xfId="55" applyFont="1" applyBorder="1" applyAlignment="1">
      <alignment horizontal="center" vertical="center"/>
      <protection/>
    </xf>
    <xf numFmtId="0" fontId="6" fillId="0" borderId="20" xfId="55" applyFont="1" applyBorder="1" applyAlignment="1">
      <alignment horizontal="center" vertical="center"/>
      <protection/>
    </xf>
    <xf numFmtId="0" fontId="6" fillId="0" borderId="11" xfId="55" applyFont="1" applyBorder="1" applyAlignment="1">
      <alignment horizontal="center" vertical="center"/>
      <protection/>
    </xf>
    <xf numFmtId="0" fontId="6" fillId="0" borderId="21" xfId="55" applyFont="1" applyBorder="1" applyAlignment="1">
      <alignment horizontal="center" vertical="center"/>
      <protection/>
    </xf>
    <xf numFmtId="49" fontId="4" fillId="0" borderId="15"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17" xfId="0" applyNumberFormat="1" applyFont="1" applyFill="1" applyBorder="1" applyAlignment="1">
      <alignment horizontal="left" vertical="center" wrapText="1"/>
    </xf>
    <xf numFmtId="0" fontId="5"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3" fillId="33" borderId="0" xfId="0" applyFont="1" applyFill="1" applyBorder="1" applyAlignment="1">
      <alignment horizontal="center" vertical="center"/>
    </xf>
    <xf numFmtId="0" fontId="11" fillId="0" borderId="0" xfId="0" applyFont="1" applyFill="1" applyAlignment="1">
      <alignment horizontal="center" vertical="center"/>
    </xf>
    <xf numFmtId="0" fontId="11" fillId="0" borderId="0" xfId="55" applyFont="1" applyBorder="1" applyAlignment="1">
      <alignment horizontal="center" vertical="center"/>
      <protection/>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0" fontId="4" fillId="0" borderId="10" xfId="0" applyFont="1" applyFill="1" applyBorder="1" applyAlignment="1">
      <alignment vertical="center" wrapText="1"/>
    </xf>
    <xf numFmtId="0" fontId="3" fillId="0" borderId="0" xfId="0" applyFont="1" applyFill="1" applyBorder="1" applyAlignment="1">
      <alignment horizontal="center" vertical="center" wrapText="1"/>
    </xf>
    <xf numFmtId="0" fontId="6" fillId="0" borderId="0" xfId="0" applyFont="1" applyAlignment="1">
      <alignment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6"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180" fontId="6" fillId="0" borderId="10" xfId="42"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11" fillId="0" borderId="0" xfId="0" applyFont="1" applyFill="1" applyAlignment="1">
      <alignment horizontal="center" vertical="center"/>
    </xf>
    <xf numFmtId="180" fontId="6" fillId="0" borderId="10" xfId="42" applyNumberFormat="1" applyFont="1" applyFill="1" applyBorder="1" applyAlignment="1">
      <alignment horizontal="center" vertical="center" wrapText="1"/>
    </xf>
    <xf numFmtId="0" fontId="16" fillId="0" borderId="0" xfId="0" applyFont="1" applyFill="1" applyAlignment="1">
      <alignment horizontal="center" vertical="center"/>
    </xf>
    <xf numFmtId="3" fontId="3"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36" fillId="34" borderId="10" xfId="0" applyFont="1" applyFill="1" applyBorder="1" applyAlignment="1">
      <alignment horizontal="center" vertical="center" wrapText="1"/>
    </xf>
    <xf numFmtId="0" fontId="36" fillId="34" borderId="10" xfId="0" applyFont="1" applyFill="1" applyBorder="1" applyAlignment="1">
      <alignment horizontal="left" vertical="center" wrapText="1"/>
    </xf>
    <xf numFmtId="180" fontId="36" fillId="34" borderId="10" xfId="42" applyNumberFormat="1" applyFont="1" applyFill="1" applyBorder="1" applyAlignment="1">
      <alignment horizontal="right" vertical="center" wrapText="1"/>
    </xf>
    <xf numFmtId="180" fontId="36" fillId="34" borderId="10" xfId="42" applyNumberFormat="1" applyFont="1" applyFill="1" applyBorder="1" applyAlignment="1">
      <alignment vertical="center" wrapText="1"/>
    </xf>
    <xf numFmtId="180" fontId="36" fillId="34" borderId="10" xfId="0" applyNumberFormat="1" applyFont="1" applyFill="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5"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6"/>
  <sheetViews>
    <sheetView view="pageLayout" workbookViewId="0" topLeftCell="A1">
      <selection activeCell="A2" sqref="A2:IV2"/>
    </sheetView>
  </sheetViews>
  <sheetFormatPr defaultColWidth="9.140625" defaultRowHeight="15"/>
  <cols>
    <col min="1" max="1" width="13.140625" style="2" customWidth="1"/>
    <col min="2" max="2" width="32.28125" style="42" customWidth="1"/>
    <col min="3" max="3" width="31.421875" style="2" customWidth="1"/>
    <col min="4" max="5" width="19.421875" style="2" customWidth="1"/>
    <col min="6" max="6" width="15.140625" style="2" hidden="1" customWidth="1"/>
    <col min="7" max="7" width="0.71875" style="8" hidden="1" customWidth="1"/>
    <col min="8" max="8" width="15.140625" style="2" customWidth="1"/>
    <col min="9" max="16384" width="9.140625" style="2" customWidth="1"/>
  </cols>
  <sheetData>
    <row r="1" spans="1:8" ht="45.75" customHeight="1">
      <c r="A1" s="135" t="s">
        <v>206</v>
      </c>
      <c r="B1" s="135"/>
      <c r="C1" s="135"/>
      <c r="D1" s="39"/>
      <c r="E1" s="39"/>
      <c r="F1" s="1"/>
      <c r="G1" s="1"/>
      <c r="H1" s="1"/>
    </row>
    <row r="2" spans="1:7" ht="15.75">
      <c r="A2" s="14" t="s">
        <v>11</v>
      </c>
      <c r="B2" s="26" t="s">
        <v>25</v>
      </c>
      <c r="C2" s="14" t="s">
        <v>26</v>
      </c>
      <c r="G2" s="5"/>
    </row>
    <row r="3" spans="1:7" ht="24.75" customHeight="1">
      <c r="A3" s="6">
        <v>1</v>
      </c>
      <c r="B3" s="15" t="s">
        <v>85</v>
      </c>
      <c r="C3" s="4" t="s">
        <v>3</v>
      </c>
      <c r="G3" s="5"/>
    </row>
    <row r="4" spans="1:7" ht="24.75" customHeight="1">
      <c r="A4" s="6">
        <v>2</v>
      </c>
      <c r="B4" s="15" t="s">
        <v>36</v>
      </c>
      <c r="C4" s="4" t="s">
        <v>4</v>
      </c>
      <c r="G4" s="5"/>
    </row>
    <row r="5" spans="1:7" ht="24.75" customHeight="1">
      <c r="A5" s="6">
        <v>3</v>
      </c>
      <c r="B5" s="15" t="s">
        <v>6</v>
      </c>
      <c r="C5" s="4" t="s">
        <v>4</v>
      </c>
      <c r="G5" s="5"/>
    </row>
    <row r="6" spans="1:7" ht="24.75" customHeight="1">
      <c r="A6" s="6">
        <v>4</v>
      </c>
      <c r="B6" s="15" t="s">
        <v>86</v>
      </c>
      <c r="C6" s="4" t="s">
        <v>4</v>
      </c>
      <c r="G6" s="5"/>
    </row>
    <row r="7" spans="1:7" ht="24.75" customHeight="1">
      <c r="A7" s="6">
        <v>5</v>
      </c>
      <c r="B7" s="15" t="s">
        <v>93</v>
      </c>
      <c r="C7" s="4" t="s">
        <v>4</v>
      </c>
      <c r="G7" s="5"/>
    </row>
    <row r="8" spans="1:7" ht="24.75" customHeight="1">
      <c r="A8" s="6">
        <v>6</v>
      </c>
      <c r="B8" s="15" t="s">
        <v>89</v>
      </c>
      <c r="C8" s="4" t="s">
        <v>4</v>
      </c>
      <c r="G8" s="5"/>
    </row>
    <row r="9" spans="1:7" ht="24.75" customHeight="1">
      <c r="A9" s="6">
        <v>7</v>
      </c>
      <c r="B9" s="15" t="s">
        <v>95</v>
      </c>
      <c r="C9" s="4" t="s">
        <v>4</v>
      </c>
      <c r="G9" s="5"/>
    </row>
    <row r="10" spans="1:7" ht="24.75" customHeight="1">
      <c r="A10" s="6">
        <v>8</v>
      </c>
      <c r="B10" s="15" t="s">
        <v>96</v>
      </c>
      <c r="C10" s="4" t="s">
        <v>4</v>
      </c>
      <c r="G10" s="5"/>
    </row>
    <row r="11" spans="1:7" ht="24.75" customHeight="1">
      <c r="A11" s="6">
        <v>9</v>
      </c>
      <c r="B11" s="15" t="s">
        <v>37</v>
      </c>
      <c r="C11" s="4" t="s">
        <v>4</v>
      </c>
      <c r="G11" s="5"/>
    </row>
    <row r="12" spans="1:7" ht="24.75" customHeight="1">
      <c r="A12" s="6">
        <v>10</v>
      </c>
      <c r="B12" s="15" t="s">
        <v>130</v>
      </c>
      <c r="C12" s="4" t="s">
        <v>4</v>
      </c>
      <c r="G12" s="5"/>
    </row>
    <row r="13" spans="1:7" ht="24.75" customHeight="1">
      <c r="A13" s="6">
        <v>11</v>
      </c>
      <c r="B13" s="15" t="s">
        <v>97</v>
      </c>
      <c r="C13" s="4" t="s">
        <v>4</v>
      </c>
      <c r="G13" s="5"/>
    </row>
    <row r="14" spans="1:7" ht="24.75" customHeight="1">
      <c r="A14" s="6">
        <v>12</v>
      </c>
      <c r="B14" s="15" t="s">
        <v>87</v>
      </c>
      <c r="C14" s="4" t="s">
        <v>5</v>
      </c>
      <c r="G14" s="5"/>
    </row>
    <row r="15" spans="1:7" ht="24.75" customHeight="1">
      <c r="A15" s="6">
        <v>13</v>
      </c>
      <c r="B15" s="15" t="s">
        <v>88</v>
      </c>
      <c r="C15" s="4" t="s">
        <v>5</v>
      </c>
      <c r="G15" s="5"/>
    </row>
    <row r="16" spans="1:7" ht="24.75" customHeight="1">
      <c r="A16" s="6">
        <v>14</v>
      </c>
      <c r="B16" s="34" t="s">
        <v>90</v>
      </c>
      <c r="C16" s="4" t="s">
        <v>5</v>
      </c>
      <c r="G16" s="5"/>
    </row>
    <row r="17" spans="1:7" ht="24.75" customHeight="1">
      <c r="A17" s="6">
        <v>15</v>
      </c>
      <c r="B17" s="15" t="s">
        <v>91</v>
      </c>
      <c r="C17" s="4" t="s">
        <v>5</v>
      </c>
      <c r="G17" s="5"/>
    </row>
    <row r="18" spans="1:7" ht="24.75" customHeight="1">
      <c r="A18" s="6">
        <v>16</v>
      </c>
      <c r="B18" s="15" t="s">
        <v>92</v>
      </c>
      <c r="C18" s="4" t="s">
        <v>5</v>
      </c>
      <c r="G18" s="5"/>
    </row>
    <row r="19" spans="1:7" ht="24.75" customHeight="1">
      <c r="A19" s="6">
        <v>17</v>
      </c>
      <c r="B19" s="15" t="s">
        <v>94</v>
      </c>
      <c r="C19" s="4" t="s">
        <v>5</v>
      </c>
      <c r="G19" s="5"/>
    </row>
    <row r="20" spans="1:7" ht="24.75" customHeight="1">
      <c r="A20" s="6">
        <v>18</v>
      </c>
      <c r="B20" s="15" t="s">
        <v>98</v>
      </c>
      <c r="C20" s="4" t="s">
        <v>5</v>
      </c>
      <c r="G20" s="5"/>
    </row>
    <row r="21" spans="1:7" ht="24.75" customHeight="1">
      <c r="A21" s="6">
        <v>19</v>
      </c>
      <c r="B21" s="15" t="s">
        <v>99</v>
      </c>
      <c r="C21" s="4" t="s">
        <v>5</v>
      </c>
      <c r="G21" s="5"/>
    </row>
    <row r="22" spans="1:7" ht="24.75" customHeight="1">
      <c r="A22" s="6">
        <v>20</v>
      </c>
      <c r="B22" s="15" t="s">
        <v>100</v>
      </c>
      <c r="C22" s="4" t="s">
        <v>5</v>
      </c>
      <c r="G22" s="5"/>
    </row>
    <row r="23" spans="1:7" ht="24.75" customHeight="1">
      <c r="A23" s="6">
        <v>21</v>
      </c>
      <c r="B23" s="15" t="s">
        <v>101</v>
      </c>
      <c r="C23" s="4" t="s">
        <v>5</v>
      </c>
      <c r="G23" s="5"/>
    </row>
    <row r="24" spans="1:7" ht="24.75" customHeight="1">
      <c r="A24" s="6">
        <v>22</v>
      </c>
      <c r="B24" s="15" t="s">
        <v>102</v>
      </c>
      <c r="C24" s="4" t="s">
        <v>5</v>
      </c>
      <c r="G24" s="5"/>
    </row>
    <row r="25" spans="1:7" ht="24.75" customHeight="1">
      <c r="A25" s="6">
        <v>23</v>
      </c>
      <c r="B25" s="15" t="s">
        <v>103</v>
      </c>
      <c r="C25" s="4" t="s">
        <v>5</v>
      </c>
      <c r="G25" s="5"/>
    </row>
    <row r="26" spans="1:7" ht="15.75">
      <c r="A26" s="7"/>
      <c r="B26" s="41"/>
      <c r="F26" s="3"/>
      <c r="G26" s="5"/>
    </row>
  </sheetData>
  <sheetProtection/>
  <mergeCells count="1">
    <mergeCell ref="A1:C1"/>
  </mergeCells>
  <printOptions/>
  <pageMargins left="0.984251968503937" right="0" top="1.220472440944882" bottom="0.7874015748031497" header="1.7322834645669292" footer="0"/>
  <pageSetup firstPageNumber="1" useFirstPageNumber="1" horizontalDpi="600" verticalDpi="600" orientation="portrait"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E42"/>
  <sheetViews>
    <sheetView view="pageLayout" workbookViewId="0" topLeftCell="A1">
      <selection activeCell="A3" sqref="A3:IV3"/>
    </sheetView>
  </sheetViews>
  <sheetFormatPr defaultColWidth="9.00390625" defaultRowHeight="15"/>
  <cols>
    <col min="1" max="1" width="5.57421875" style="65" customWidth="1"/>
    <col min="2" max="2" width="29.7109375" style="65" customWidth="1"/>
    <col min="3" max="5" width="15.57421875" style="65" customWidth="1"/>
    <col min="6" max="16384" width="9.00390625" style="65" customWidth="1"/>
  </cols>
  <sheetData>
    <row r="1" spans="1:5" ht="15.75">
      <c r="A1" s="139" t="s">
        <v>45</v>
      </c>
      <c r="B1" s="139"/>
      <c r="C1" s="139"/>
      <c r="D1" s="139"/>
      <c r="E1" s="139"/>
    </row>
    <row r="2" spans="1:5" ht="15.75">
      <c r="A2" s="139" t="s">
        <v>262</v>
      </c>
      <c r="B2" s="139"/>
      <c r="C2" s="139"/>
      <c r="D2" s="139"/>
      <c r="E2" s="139"/>
    </row>
    <row r="3" spans="1:5" ht="15.75">
      <c r="A3" s="138" t="s">
        <v>29</v>
      </c>
      <c r="B3" s="138"/>
      <c r="C3" s="138"/>
      <c r="D3" s="138"/>
      <c r="E3" s="138"/>
    </row>
    <row r="4" spans="1:5" s="66" customFormat="1" ht="18.75">
      <c r="A4" s="44" t="s">
        <v>307</v>
      </c>
      <c r="B4" s="45"/>
      <c r="C4" s="45"/>
      <c r="D4" s="45"/>
      <c r="E4" s="46" t="s">
        <v>308</v>
      </c>
    </row>
    <row r="5" spans="1:5" s="66" customFormat="1" ht="15.75">
      <c r="A5" s="47"/>
      <c r="B5" s="48"/>
      <c r="C5" s="48"/>
      <c r="D5" s="48"/>
      <c r="E5" s="49"/>
    </row>
    <row r="6" spans="1:5" s="66" customFormat="1" ht="15.75">
      <c r="A6" s="50" t="s">
        <v>309</v>
      </c>
      <c r="B6" s="136" t="s">
        <v>12</v>
      </c>
      <c r="C6" s="136" t="s">
        <v>302</v>
      </c>
      <c r="D6" s="136"/>
      <c r="E6" s="136"/>
    </row>
    <row r="7" spans="1:5" s="66" customFormat="1" ht="15.75">
      <c r="A7" s="51" t="s">
        <v>310</v>
      </c>
      <c r="B7" s="137"/>
      <c r="C7" s="52" t="s">
        <v>0</v>
      </c>
      <c r="D7" s="52" t="s">
        <v>1</v>
      </c>
      <c r="E7" s="52" t="s">
        <v>2</v>
      </c>
    </row>
    <row r="8" spans="1:5" s="66" customFormat="1" ht="15.75">
      <c r="A8" s="53">
        <v>1</v>
      </c>
      <c r="B8" s="54" t="s">
        <v>30</v>
      </c>
      <c r="C8" s="55">
        <v>60000</v>
      </c>
      <c r="D8" s="55">
        <v>53000</v>
      </c>
      <c r="E8" s="55">
        <v>46000</v>
      </c>
    </row>
    <row r="9" spans="1:5" s="66" customFormat="1" ht="15.75">
      <c r="A9" s="53">
        <v>2</v>
      </c>
      <c r="B9" s="54" t="s">
        <v>31</v>
      </c>
      <c r="C9" s="55">
        <v>54000</v>
      </c>
      <c r="D9" s="55">
        <v>48000</v>
      </c>
      <c r="E9" s="55">
        <v>42000</v>
      </c>
    </row>
    <row r="10" spans="1:5" s="66" customFormat="1" ht="15.75">
      <c r="A10" s="56">
        <v>3</v>
      </c>
      <c r="B10" s="57" t="s">
        <v>32</v>
      </c>
      <c r="C10" s="58">
        <v>48000</v>
      </c>
      <c r="D10" s="58">
        <v>43000</v>
      </c>
      <c r="E10" s="58">
        <v>38000</v>
      </c>
    </row>
    <row r="11" spans="1:5" s="66" customFormat="1" ht="15.75">
      <c r="A11" s="59"/>
      <c r="B11" s="60"/>
      <c r="C11" s="60"/>
      <c r="D11" s="60"/>
      <c r="E11" s="60"/>
    </row>
    <row r="12" spans="1:5" s="66" customFormat="1" ht="22.5" customHeight="1">
      <c r="A12" s="44" t="s">
        <v>311</v>
      </c>
      <c r="B12" s="45"/>
      <c r="C12" s="45"/>
      <c r="E12" s="46" t="s">
        <v>308</v>
      </c>
    </row>
    <row r="13" spans="1:5" s="66" customFormat="1" ht="16.5" customHeight="1">
      <c r="A13" s="47"/>
      <c r="B13" s="48"/>
      <c r="C13" s="48"/>
      <c r="E13" s="46"/>
    </row>
    <row r="14" spans="1:5" s="66" customFormat="1" ht="15.75">
      <c r="A14" s="50" t="s">
        <v>309</v>
      </c>
      <c r="B14" s="136" t="s">
        <v>12</v>
      </c>
      <c r="C14" s="137" t="s">
        <v>302</v>
      </c>
      <c r="D14" s="137"/>
      <c r="E14" s="137"/>
    </row>
    <row r="15" spans="1:5" s="66" customFormat="1" ht="15.75">
      <c r="A15" s="51" t="s">
        <v>310</v>
      </c>
      <c r="B15" s="137"/>
      <c r="C15" s="52" t="s">
        <v>0</v>
      </c>
      <c r="D15" s="52" t="s">
        <v>1</v>
      </c>
      <c r="E15" s="52" t="s">
        <v>2</v>
      </c>
    </row>
    <row r="16" spans="1:5" s="66" customFormat="1" ht="15.75">
      <c r="A16" s="53">
        <v>1</v>
      </c>
      <c r="B16" s="54" t="s">
        <v>30</v>
      </c>
      <c r="C16" s="55">
        <v>54000</v>
      </c>
      <c r="D16" s="55">
        <v>47000</v>
      </c>
      <c r="E16" s="55">
        <v>40000</v>
      </c>
    </row>
    <row r="17" spans="1:5" s="66" customFormat="1" ht="15.75">
      <c r="A17" s="53">
        <v>2</v>
      </c>
      <c r="B17" s="54" t="s">
        <v>31</v>
      </c>
      <c r="C17" s="55">
        <v>48000</v>
      </c>
      <c r="D17" s="55">
        <v>42000</v>
      </c>
      <c r="E17" s="55">
        <v>36000</v>
      </c>
    </row>
    <row r="18" spans="1:5" s="66" customFormat="1" ht="15.75">
      <c r="A18" s="56">
        <v>3</v>
      </c>
      <c r="B18" s="57" t="s">
        <v>32</v>
      </c>
      <c r="C18" s="58">
        <v>42000</v>
      </c>
      <c r="D18" s="58">
        <v>37000</v>
      </c>
      <c r="E18" s="58">
        <v>32000</v>
      </c>
    </row>
    <row r="19" spans="1:5" s="66" customFormat="1" ht="15.75">
      <c r="A19" s="59"/>
      <c r="B19" s="60"/>
      <c r="C19" s="60"/>
      <c r="D19" s="60"/>
      <c r="E19" s="60"/>
    </row>
    <row r="20" spans="1:5" s="66" customFormat="1" ht="18.75">
      <c r="A20" s="140" t="s">
        <v>33</v>
      </c>
      <c r="B20" s="140"/>
      <c r="C20" s="140"/>
      <c r="D20" s="45"/>
      <c r="E20" s="46" t="s">
        <v>308</v>
      </c>
    </row>
    <row r="21" spans="1:5" s="66" customFormat="1" ht="15.75">
      <c r="A21" s="61"/>
      <c r="B21" s="61"/>
      <c r="C21" s="61"/>
      <c r="D21" s="45"/>
      <c r="E21" s="46"/>
    </row>
    <row r="22" spans="1:5" s="66" customFormat="1" ht="15.75">
      <c r="A22" s="51" t="s">
        <v>309</v>
      </c>
      <c r="B22" s="137" t="s">
        <v>12</v>
      </c>
      <c r="C22" s="137" t="s">
        <v>302</v>
      </c>
      <c r="D22" s="137"/>
      <c r="E22" s="137"/>
    </row>
    <row r="23" spans="1:5" s="66" customFormat="1" ht="15.75">
      <c r="A23" s="51" t="s">
        <v>310</v>
      </c>
      <c r="B23" s="137"/>
      <c r="C23" s="52" t="s">
        <v>0</v>
      </c>
      <c r="D23" s="52" t="s">
        <v>1</v>
      </c>
      <c r="E23" s="52" t="s">
        <v>2</v>
      </c>
    </row>
    <row r="24" spans="1:5" s="66" customFormat="1" ht="15.75">
      <c r="A24" s="53">
        <v>1</v>
      </c>
      <c r="B24" s="54" t="s">
        <v>30</v>
      </c>
      <c r="C24" s="55">
        <v>47000</v>
      </c>
      <c r="D24" s="55">
        <v>41000</v>
      </c>
      <c r="E24" s="55">
        <v>35000</v>
      </c>
    </row>
    <row r="25" spans="1:5" s="66" customFormat="1" ht="15.75">
      <c r="A25" s="53">
        <v>2</v>
      </c>
      <c r="B25" s="54" t="s">
        <v>31</v>
      </c>
      <c r="C25" s="55">
        <v>42000</v>
      </c>
      <c r="D25" s="55">
        <v>37000</v>
      </c>
      <c r="E25" s="55">
        <v>32000</v>
      </c>
    </row>
    <row r="26" spans="1:5" s="66" customFormat="1" ht="15.75">
      <c r="A26" s="56">
        <v>3</v>
      </c>
      <c r="B26" s="57" t="s">
        <v>32</v>
      </c>
      <c r="C26" s="58">
        <v>37000</v>
      </c>
      <c r="D26" s="58">
        <v>33000</v>
      </c>
      <c r="E26" s="58">
        <v>29000</v>
      </c>
    </row>
    <row r="27" spans="1:5" s="66" customFormat="1" ht="15.75">
      <c r="A27" s="62"/>
      <c r="B27" s="60"/>
      <c r="C27" s="60"/>
      <c r="D27" s="60"/>
      <c r="E27" s="60"/>
    </row>
    <row r="28" spans="1:5" s="66" customFormat="1" ht="18.75">
      <c r="A28" s="44" t="s">
        <v>34</v>
      </c>
      <c r="B28" s="44"/>
      <c r="C28" s="44"/>
      <c r="D28" s="45"/>
      <c r="E28" s="46" t="s">
        <v>312</v>
      </c>
    </row>
    <row r="29" spans="2:5" s="66" customFormat="1" ht="15.75">
      <c r="B29" s="48"/>
      <c r="C29" s="48"/>
      <c r="D29" s="48"/>
      <c r="E29" s="48"/>
    </row>
    <row r="30" spans="1:5" s="66" customFormat="1" ht="15.75">
      <c r="A30" s="51" t="s">
        <v>309</v>
      </c>
      <c r="B30" s="136" t="s">
        <v>12</v>
      </c>
      <c r="C30" s="144" t="s">
        <v>302</v>
      </c>
      <c r="D30" s="145"/>
      <c r="E30" s="146"/>
    </row>
    <row r="31" spans="1:5" s="66" customFormat="1" ht="15.75">
      <c r="A31" s="51" t="s">
        <v>310</v>
      </c>
      <c r="B31" s="137"/>
      <c r="C31" s="147"/>
      <c r="D31" s="148"/>
      <c r="E31" s="149"/>
    </row>
    <row r="32" spans="1:5" s="66" customFormat="1" ht="15.75">
      <c r="A32" s="53">
        <v>1</v>
      </c>
      <c r="B32" s="54" t="s">
        <v>30</v>
      </c>
      <c r="C32" s="141">
        <v>9000</v>
      </c>
      <c r="D32" s="142"/>
      <c r="E32" s="143"/>
    </row>
    <row r="33" spans="1:5" s="66" customFormat="1" ht="15.75">
      <c r="A33" s="53">
        <v>2</v>
      </c>
      <c r="B33" s="54" t="s">
        <v>31</v>
      </c>
      <c r="C33" s="141">
        <v>7000</v>
      </c>
      <c r="D33" s="142"/>
      <c r="E33" s="143"/>
    </row>
    <row r="34" spans="1:5" s="66" customFormat="1" ht="15.75">
      <c r="A34" s="56">
        <v>3</v>
      </c>
      <c r="B34" s="57" t="s">
        <v>32</v>
      </c>
      <c r="C34" s="141">
        <v>5000</v>
      </c>
      <c r="D34" s="142"/>
      <c r="E34" s="143"/>
    </row>
    <row r="35" spans="1:5" s="66" customFormat="1" ht="15.75">
      <c r="A35" s="59"/>
      <c r="B35" s="60"/>
      <c r="C35" s="60"/>
      <c r="D35" s="60"/>
      <c r="E35" s="60"/>
    </row>
    <row r="36" spans="1:5" s="66" customFormat="1" ht="18.75">
      <c r="A36" s="140" t="s">
        <v>35</v>
      </c>
      <c r="B36" s="140"/>
      <c r="C36" s="140"/>
      <c r="D36" s="45"/>
      <c r="E36" s="46" t="s">
        <v>308</v>
      </c>
    </row>
    <row r="37" spans="2:5" s="66" customFormat="1" ht="15.75">
      <c r="B37" s="48"/>
      <c r="C37" s="48"/>
      <c r="D37" s="48"/>
      <c r="E37" s="49"/>
    </row>
    <row r="38" spans="1:5" s="66" customFormat="1" ht="15.75">
      <c r="A38" s="51" t="s">
        <v>309</v>
      </c>
      <c r="B38" s="136" t="s">
        <v>12</v>
      </c>
      <c r="C38" s="136" t="s">
        <v>302</v>
      </c>
      <c r="D38" s="136"/>
      <c r="E38" s="136"/>
    </row>
    <row r="39" spans="1:5" s="66" customFormat="1" ht="15.75">
      <c r="A39" s="51" t="s">
        <v>310</v>
      </c>
      <c r="B39" s="137"/>
      <c r="C39" s="52" t="s">
        <v>0</v>
      </c>
      <c r="D39" s="52" t="s">
        <v>1</v>
      </c>
      <c r="E39" s="52" t="s">
        <v>2</v>
      </c>
    </row>
    <row r="40" spans="1:5" s="66" customFormat="1" ht="15.75">
      <c r="A40" s="53">
        <v>1</v>
      </c>
      <c r="B40" s="54" t="s">
        <v>30</v>
      </c>
      <c r="C40" s="55">
        <v>39000</v>
      </c>
      <c r="D40" s="55">
        <v>35000</v>
      </c>
      <c r="E40" s="55">
        <v>31000</v>
      </c>
    </row>
    <row r="41" spans="1:5" s="66" customFormat="1" ht="15.75">
      <c r="A41" s="53">
        <v>2</v>
      </c>
      <c r="B41" s="54" t="s">
        <v>31</v>
      </c>
      <c r="C41" s="55">
        <v>36000</v>
      </c>
      <c r="D41" s="55">
        <v>33000</v>
      </c>
      <c r="E41" s="55">
        <v>30000</v>
      </c>
    </row>
    <row r="42" spans="1:5" s="66" customFormat="1" ht="15.75">
      <c r="A42" s="53">
        <v>3</v>
      </c>
      <c r="B42" s="54" t="s">
        <v>32</v>
      </c>
      <c r="C42" s="55">
        <v>33000</v>
      </c>
      <c r="D42" s="55">
        <v>31000</v>
      </c>
      <c r="E42" s="55">
        <v>29000</v>
      </c>
    </row>
  </sheetData>
  <sheetProtection/>
  <mergeCells count="18">
    <mergeCell ref="A36:C36"/>
    <mergeCell ref="C30:E31"/>
    <mergeCell ref="C34:E34"/>
    <mergeCell ref="A1:E1"/>
    <mergeCell ref="C6:E6"/>
    <mergeCell ref="C14:E14"/>
    <mergeCell ref="B6:B7"/>
    <mergeCell ref="B14:B15"/>
    <mergeCell ref="B38:B39"/>
    <mergeCell ref="C38:E38"/>
    <mergeCell ref="A3:E3"/>
    <mergeCell ref="A2:E2"/>
    <mergeCell ref="A20:C20"/>
    <mergeCell ref="C33:E33"/>
    <mergeCell ref="B22:B23"/>
    <mergeCell ref="C32:E32"/>
    <mergeCell ref="C22:E22"/>
    <mergeCell ref="B30:B31"/>
  </mergeCells>
  <printOptions/>
  <pageMargins left="0.984251968503937" right="0.2362204724409449" top="0.35433070866141736" bottom="0.35433070866141736" header="0.31496062992125984" footer="0.31496062992125984"/>
  <pageSetup firstPageNumber="1" useFirstPageNumber="1" horizontalDpi="600" verticalDpi="600" orientation="portrait"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L81"/>
  <sheetViews>
    <sheetView view="pageBreakPreview" zoomScaleSheetLayoutView="100" workbookViewId="0" topLeftCell="A31">
      <selection activeCell="F40" sqref="F40"/>
    </sheetView>
  </sheetViews>
  <sheetFormatPr defaultColWidth="9.140625" defaultRowHeight="15"/>
  <cols>
    <col min="1" max="1" width="5.57421875" style="1" customWidth="1"/>
    <col min="2" max="2" width="31.00390625" style="43" customWidth="1"/>
    <col min="3" max="3" width="35.00390625" style="43" customWidth="1"/>
    <col min="4" max="4" width="30.421875" style="43" customWidth="1"/>
    <col min="5" max="5" width="12.7109375" style="1" customWidth="1"/>
    <col min="6" max="6" width="12.28125" style="1" customWidth="1"/>
    <col min="7" max="7" width="11.421875" style="1" customWidth="1"/>
    <col min="8" max="8" width="12.140625" style="1" customWidth="1"/>
    <col min="9" max="16384" width="9.140625" style="1" customWidth="1"/>
  </cols>
  <sheetData>
    <row r="1" spans="1:12" s="82" customFormat="1" ht="22.5" customHeight="1">
      <c r="A1" s="125" t="s">
        <v>324</v>
      </c>
      <c r="B1" s="81"/>
      <c r="C1" s="81"/>
      <c r="D1" s="81"/>
      <c r="E1" s="81"/>
      <c r="F1" s="81"/>
      <c r="G1" s="81"/>
      <c r="H1" s="81"/>
      <c r="I1" s="81"/>
      <c r="J1" s="81"/>
      <c r="K1" s="81"/>
      <c r="L1" s="81"/>
    </row>
    <row r="2" spans="1:12" s="82" customFormat="1" ht="15.75">
      <c r="A2" s="158" t="s">
        <v>326</v>
      </c>
      <c r="B2" s="158"/>
      <c r="C2" s="158"/>
      <c r="D2" s="158"/>
      <c r="E2" s="158"/>
      <c r="F2" s="158"/>
      <c r="G2" s="158"/>
      <c r="H2" s="158"/>
      <c r="I2" s="81"/>
      <c r="J2" s="81"/>
      <c r="K2" s="81"/>
      <c r="L2" s="81"/>
    </row>
    <row r="3" spans="1:8" s="82" customFormat="1" ht="15.75">
      <c r="A3" s="158" t="s">
        <v>325</v>
      </c>
      <c r="B3" s="158"/>
      <c r="C3" s="158"/>
      <c r="D3" s="158"/>
      <c r="E3" s="158"/>
      <c r="F3" s="158"/>
      <c r="G3" s="158"/>
      <c r="H3" s="158"/>
    </row>
    <row r="4" spans="1:12" s="82" customFormat="1" ht="15.75">
      <c r="A4" s="159" t="s">
        <v>487</v>
      </c>
      <c r="B4" s="159"/>
      <c r="C4" s="159"/>
      <c r="D4" s="159"/>
      <c r="E4" s="159"/>
      <c r="F4" s="159"/>
      <c r="G4" s="159"/>
      <c r="H4" s="159"/>
      <c r="I4" s="126"/>
      <c r="J4" s="126"/>
      <c r="K4" s="126"/>
      <c r="L4" s="81"/>
    </row>
    <row r="5" spans="1:5" s="65" customFormat="1" ht="15.75">
      <c r="A5" s="67" t="s">
        <v>485</v>
      </c>
      <c r="B5" s="67"/>
      <c r="C5" s="67"/>
      <c r="D5" s="67"/>
      <c r="E5" s="67"/>
    </row>
    <row r="6" spans="1:7" s="65" customFormat="1" ht="18.75">
      <c r="A6" s="125" t="s">
        <v>324</v>
      </c>
      <c r="B6" s="67"/>
      <c r="C6" s="67"/>
      <c r="D6" s="67"/>
      <c r="E6" s="67"/>
      <c r="F6" s="160" t="s">
        <v>308</v>
      </c>
      <c r="G6" s="160"/>
    </row>
    <row r="7" spans="1:8" s="65" customFormat="1" ht="24" customHeight="1">
      <c r="A7" s="157" t="s">
        <v>16</v>
      </c>
      <c r="B7" s="157" t="s">
        <v>303</v>
      </c>
      <c r="C7" s="157" t="s">
        <v>22</v>
      </c>
      <c r="D7" s="157"/>
      <c r="E7" s="157" t="s">
        <v>302</v>
      </c>
      <c r="F7" s="157"/>
      <c r="G7" s="157"/>
      <c r="H7" s="157"/>
    </row>
    <row r="8" spans="1:8" s="65" customFormat="1" ht="21" customHeight="1">
      <c r="A8" s="157"/>
      <c r="B8" s="157"/>
      <c r="C8" s="124" t="s">
        <v>23</v>
      </c>
      <c r="D8" s="124" t="s">
        <v>24</v>
      </c>
      <c r="E8" s="127" t="s">
        <v>0</v>
      </c>
      <c r="F8" s="127" t="s">
        <v>1</v>
      </c>
      <c r="G8" s="127" t="s">
        <v>2</v>
      </c>
      <c r="H8" s="127" t="s">
        <v>305</v>
      </c>
    </row>
    <row r="9" spans="1:8" ht="19.5" customHeight="1">
      <c r="A9" s="14" t="s">
        <v>3</v>
      </c>
      <c r="B9" s="18" t="s">
        <v>36</v>
      </c>
      <c r="C9" s="26"/>
      <c r="D9" s="26" t="s">
        <v>198</v>
      </c>
      <c r="E9" s="33"/>
      <c r="F9" s="14"/>
      <c r="G9" s="14"/>
      <c r="H9" s="110">
        <v>0.8</v>
      </c>
    </row>
    <row r="10" spans="1:8" ht="15.75">
      <c r="A10" s="4">
        <v>1</v>
      </c>
      <c r="B10" s="16" t="s">
        <v>52</v>
      </c>
      <c r="C10" s="34" t="s">
        <v>396</v>
      </c>
      <c r="D10" s="34" t="s">
        <v>397</v>
      </c>
      <c r="E10" s="17">
        <v>1760000</v>
      </c>
      <c r="F10" s="17">
        <v>1056000</v>
      </c>
      <c r="G10" s="17">
        <v>704000</v>
      </c>
      <c r="H10" s="123">
        <f>'Bảng 6'!H9*'Bảng 5'!$H$9</f>
        <v>352000</v>
      </c>
    </row>
    <row r="11" spans="1:8" ht="15.75">
      <c r="A11" s="4">
        <v>2</v>
      </c>
      <c r="B11" s="34" t="s">
        <v>54</v>
      </c>
      <c r="C11" s="34" t="s">
        <v>398</v>
      </c>
      <c r="D11" s="34" t="s">
        <v>399</v>
      </c>
      <c r="E11" s="17">
        <v>1760000</v>
      </c>
      <c r="F11" s="17">
        <v>1056000</v>
      </c>
      <c r="G11" s="17">
        <v>704000</v>
      </c>
      <c r="H11" s="123">
        <f>'Bảng 6'!H10*'Bảng 5'!$H$9</f>
        <v>352000</v>
      </c>
    </row>
    <row r="12" spans="1:8" ht="15.75">
      <c r="A12" s="4">
        <v>3</v>
      </c>
      <c r="B12" s="34" t="s">
        <v>327</v>
      </c>
      <c r="C12" s="34" t="s">
        <v>400</v>
      </c>
      <c r="D12" s="34" t="s">
        <v>401</v>
      </c>
      <c r="E12" s="17">
        <v>1760000</v>
      </c>
      <c r="F12" s="17">
        <v>1056000</v>
      </c>
      <c r="G12" s="17">
        <v>704000</v>
      </c>
      <c r="H12" s="123">
        <f>'Bảng 6'!H11*'Bảng 5'!$H$9</f>
        <v>352000</v>
      </c>
    </row>
    <row r="13" spans="1:8" ht="15.75">
      <c r="A13" s="4">
        <v>4</v>
      </c>
      <c r="B13" s="34" t="s">
        <v>336</v>
      </c>
      <c r="C13" s="34" t="s">
        <v>402</v>
      </c>
      <c r="D13" s="34" t="s">
        <v>392</v>
      </c>
      <c r="E13" s="17">
        <v>1200000</v>
      </c>
      <c r="F13" s="17">
        <v>720000</v>
      </c>
      <c r="G13" s="17">
        <v>480000</v>
      </c>
      <c r="H13" s="123">
        <f>'Bảng 6'!H12*'Bảng 5'!$H$9</f>
        <v>240000</v>
      </c>
    </row>
    <row r="14" spans="1:8" ht="31.5">
      <c r="A14" s="4">
        <v>5</v>
      </c>
      <c r="B14" s="34" t="s">
        <v>328</v>
      </c>
      <c r="C14" s="34" t="s">
        <v>403</v>
      </c>
      <c r="D14" s="34" t="s">
        <v>404</v>
      </c>
      <c r="E14" s="17">
        <v>1040000</v>
      </c>
      <c r="F14" s="17">
        <v>624000</v>
      </c>
      <c r="G14" s="17">
        <v>416000</v>
      </c>
      <c r="H14" s="123">
        <f>'Bảng 6'!H13*'Bảng 5'!$H$9</f>
        <v>208000</v>
      </c>
    </row>
    <row r="15" spans="1:8" ht="31.5">
      <c r="A15" s="4">
        <v>6</v>
      </c>
      <c r="B15" s="34" t="s">
        <v>329</v>
      </c>
      <c r="C15" s="34" t="s">
        <v>405</v>
      </c>
      <c r="D15" s="34" t="s">
        <v>406</v>
      </c>
      <c r="E15" s="17">
        <v>800000</v>
      </c>
      <c r="F15" s="17">
        <v>480000</v>
      </c>
      <c r="G15" s="17">
        <v>320000</v>
      </c>
      <c r="H15" s="123">
        <f>'Bảng 6'!H14*'Bảng 5'!$H$9</f>
        <v>160000</v>
      </c>
    </row>
    <row r="16" spans="1:8" ht="31.5">
      <c r="A16" s="4">
        <v>7</v>
      </c>
      <c r="B16" s="34" t="s">
        <v>275</v>
      </c>
      <c r="C16" s="34" t="s">
        <v>383</v>
      </c>
      <c r="D16" s="34" t="s">
        <v>407</v>
      </c>
      <c r="E16" s="17">
        <v>400000</v>
      </c>
      <c r="F16" s="17">
        <v>240000</v>
      </c>
      <c r="G16" s="17">
        <v>160000</v>
      </c>
      <c r="H16" s="123"/>
    </row>
    <row r="17" spans="1:8" ht="31.5">
      <c r="A17" s="4">
        <v>8</v>
      </c>
      <c r="B17" s="34" t="s">
        <v>276</v>
      </c>
      <c r="C17" s="34" t="s">
        <v>383</v>
      </c>
      <c r="D17" s="34" t="s">
        <v>408</v>
      </c>
      <c r="E17" s="17">
        <v>400000</v>
      </c>
      <c r="F17" s="17">
        <v>240000</v>
      </c>
      <c r="G17" s="17">
        <v>160000</v>
      </c>
      <c r="H17" s="123"/>
    </row>
    <row r="18" spans="1:8" ht="15.75">
      <c r="A18" s="4">
        <v>9</v>
      </c>
      <c r="B18" s="34" t="s">
        <v>277</v>
      </c>
      <c r="C18" s="34" t="s">
        <v>383</v>
      </c>
      <c r="D18" s="34" t="s">
        <v>408</v>
      </c>
      <c r="E18" s="17">
        <v>400000</v>
      </c>
      <c r="F18" s="17">
        <v>240000</v>
      </c>
      <c r="G18" s="17">
        <v>160000</v>
      </c>
      <c r="H18" s="123"/>
    </row>
    <row r="19" spans="1:8" ht="31.5">
      <c r="A19" s="4">
        <v>10</v>
      </c>
      <c r="B19" s="34" t="s">
        <v>278</v>
      </c>
      <c r="C19" s="34" t="s">
        <v>408</v>
      </c>
      <c r="D19" s="34" t="s">
        <v>409</v>
      </c>
      <c r="E19" s="17">
        <v>320000</v>
      </c>
      <c r="F19" s="17">
        <v>192000</v>
      </c>
      <c r="G19" s="17">
        <v>128000</v>
      </c>
      <c r="H19" s="123"/>
    </row>
    <row r="20" spans="1:8" ht="15.75">
      <c r="A20" s="14" t="s">
        <v>4</v>
      </c>
      <c r="B20" s="18" t="s">
        <v>6</v>
      </c>
      <c r="C20" s="26"/>
      <c r="D20" s="26"/>
      <c r="E20" s="17"/>
      <c r="F20" s="17"/>
      <c r="G20" s="17"/>
      <c r="H20" s="123"/>
    </row>
    <row r="21" spans="1:8" ht="15.75">
      <c r="A21" s="4">
        <v>1</v>
      </c>
      <c r="B21" s="34" t="s">
        <v>54</v>
      </c>
      <c r="C21" s="34" t="s">
        <v>410</v>
      </c>
      <c r="D21" s="34" t="s">
        <v>411</v>
      </c>
      <c r="E21" s="17">
        <v>1760000</v>
      </c>
      <c r="F21" s="17">
        <v>1056000</v>
      </c>
      <c r="G21" s="17">
        <v>704000</v>
      </c>
      <c r="H21" s="123">
        <f>'Bảng 6'!H20*'Bảng 5'!$H$9</f>
        <v>352000</v>
      </c>
    </row>
    <row r="22" spans="1:8" ht="31.5">
      <c r="A22" s="4">
        <v>2</v>
      </c>
      <c r="B22" s="34" t="s">
        <v>330</v>
      </c>
      <c r="C22" s="34" t="s">
        <v>413</v>
      </c>
      <c r="D22" s="34" t="s">
        <v>412</v>
      </c>
      <c r="E22" s="17">
        <v>1760000</v>
      </c>
      <c r="F22" s="17">
        <v>1056000</v>
      </c>
      <c r="G22" s="17">
        <v>704000</v>
      </c>
      <c r="H22" s="123">
        <f>'Bảng 6'!H21*'Bảng 5'!$H$9</f>
        <v>352000</v>
      </c>
    </row>
    <row r="23" spans="1:8" ht="15.75">
      <c r="A23" s="4">
        <v>3</v>
      </c>
      <c r="B23" s="34" t="s">
        <v>337</v>
      </c>
      <c r="C23" s="34" t="s">
        <v>411</v>
      </c>
      <c r="D23" s="34" t="s">
        <v>392</v>
      </c>
      <c r="E23" s="17">
        <v>1200000</v>
      </c>
      <c r="F23" s="17">
        <v>720000</v>
      </c>
      <c r="G23" s="17">
        <v>480000</v>
      </c>
      <c r="H23" s="123">
        <f>'Bảng 6'!H22*'Bảng 5'!$H$9</f>
        <v>240000</v>
      </c>
    </row>
    <row r="24" spans="1:8" ht="31.5">
      <c r="A24" s="4">
        <v>4</v>
      </c>
      <c r="B24" s="34" t="s">
        <v>331</v>
      </c>
      <c r="C24" s="34" t="s">
        <v>414</v>
      </c>
      <c r="D24" s="34" t="s">
        <v>415</v>
      </c>
      <c r="E24" s="17">
        <v>1040000</v>
      </c>
      <c r="F24" s="17">
        <v>624000</v>
      </c>
      <c r="G24" s="17">
        <v>416000</v>
      </c>
      <c r="H24" s="123">
        <f>'Bảng 6'!H23*'Bảng 5'!$H$9</f>
        <v>208000</v>
      </c>
    </row>
    <row r="25" spans="1:8" ht="31.5">
      <c r="A25" s="4">
        <v>5</v>
      </c>
      <c r="B25" s="34" t="s">
        <v>292</v>
      </c>
      <c r="C25" s="34" t="s">
        <v>384</v>
      </c>
      <c r="D25" s="34" t="s">
        <v>416</v>
      </c>
      <c r="E25" s="17">
        <v>400000</v>
      </c>
      <c r="F25" s="17">
        <v>240000</v>
      </c>
      <c r="G25" s="17">
        <v>160000</v>
      </c>
      <c r="H25" s="123"/>
    </row>
    <row r="26" spans="1:8" ht="31.5">
      <c r="A26" s="4">
        <v>6</v>
      </c>
      <c r="B26" s="34" t="s">
        <v>332</v>
      </c>
      <c r="C26" s="34" t="s">
        <v>417</v>
      </c>
      <c r="D26" s="34" t="s">
        <v>393</v>
      </c>
      <c r="E26" s="17">
        <v>400000</v>
      </c>
      <c r="F26" s="17">
        <v>240000</v>
      </c>
      <c r="G26" s="17">
        <v>160000</v>
      </c>
      <c r="H26" s="123"/>
    </row>
    <row r="27" spans="1:8" ht="31.5">
      <c r="A27" s="4">
        <v>7</v>
      </c>
      <c r="B27" s="34" t="s">
        <v>333</v>
      </c>
      <c r="C27" s="34" t="s">
        <v>418</v>
      </c>
      <c r="D27" s="34" t="s">
        <v>486</v>
      </c>
      <c r="E27" s="17">
        <v>320000</v>
      </c>
      <c r="F27" s="17">
        <v>192000</v>
      </c>
      <c r="G27" s="17">
        <v>128000</v>
      </c>
      <c r="H27" s="123"/>
    </row>
    <row r="28" spans="1:8" ht="15.75">
      <c r="A28" s="4">
        <v>8</v>
      </c>
      <c r="B28" s="34" t="s">
        <v>291</v>
      </c>
      <c r="C28" s="34" t="s">
        <v>419</v>
      </c>
      <c r="D28" s="34" t="s">
        <v>420</v>
      </c>
      <c r="E28" s="17">
        <v>320000</v>
      </c>
      <c r="F28" s="17">
        <v>192000</v>
      </c>
      <c r="G28" s="17">
        <v>128000</v>
      </c>
      <c r="H28" s="123"/>
    </row>
    <row r="29" spans="1:8" ht="15.75">
      <c r="A29" s="14" t="s">
        <v>5</v>
      </c>
      <c r="B29" s="18" t="s">
        <v>37</v>
      </c>
      <c r="C29" s="26"/>
      <c r="D29" s="26"/>
      <c r="E29" s="17">
        <v>0</v>
      </c>
      <c r="F29" s="17"/>
      <c r="G29" s="17"/>
      <c r="H29" s="123"/>
    </row>
    <row r="30" spans="1:8" ht="15.75">
      <c r="A30" s="4">
        <v>1</v>
      </c>
      <c r="B30" s="34" t="s">
        <v>338</v>
      </c>
      <c r="C30" s="34" t="s">
        <v>421</v>
      </c>
      <c r="D30" s="34" t="s">
        <v>422</v>
      </c>
      <c r="E30" s="17">
        <v>1760000</v>
      </c>
      <c r="F30" s="17">
        <v>1056000</v>
      </c>
      <c r="G30" s="17">
        <v>704000</v>
      </c>
      <c r="H30" s="123">
        <f>'Bảng 6'!H29*'Bảng 5'!$H$9</f>
        <v>352000</v>
      </c>
    </row>
    <row r="31" spans="1:8" ht="15.75">
      <c r="A31" s="4">
        <v>2</v>
      </c>
      <c r="B31" s="34" t="s">
        <v>339</v>
      </c>
      <c r="C31" s="34" t="s">
        <v>423</v>
      </c>
      <c r="D31" s="34" t="s">
        <v>424</v>
      </c>
      <c r="E31" s="17">
        <v>1040000</v>
      </c>
      <c r="F31" s="17">
        <v>624000</v>
      </c>
      <c r="G31" s="17">
        <v>416000</v>
      </c>
      <c r="H31" s="123">
        <f>'Bảng 6'!H30*'Bảng 5'!$H$9</f>
        <v>208000</v>
      </c>
    </row>
    <row r="32" spans="1:8" ht="15.75">
      <c r="A32" s="4">
        <v>3</v>
      </c>
      <c r="B32" s="34" t="s">
        <v>340</v>
      </c>
      <c r="C32" s="34" t="s">
        <v>424</v>
      </c>
      <c r="D32" s="34" t="s">
        <v>395</v>
      </c>
      <c r="E32" s="17">
        <v>800000</v>
      </c>
      <c r="F32" s="17">
        <v>480000</v>
      </c>
      <c r="G32" s="17">
        <v>320000</v>
      </c>
      <c r="H32" s="123">
        <f>'Bảng 6'!H31*'Bảng 5'!$H$9</f>
        <v>160000</v>
      </c>
    </row>
    <row r="33" spans="1:8" ht="15.75">
      <c r="A33" s="4">
        <v>4</v>
      </c>
      <c r="B33" s="34" t="s">
        <v>341</v>
      </c>
      <c r="C33" s="34" t="s">
        <v>385</v>
      </c>
      <c r="D33" s="34" t="s">
        <v>425</v>
      </c>
      <c r="E33" s="17">
        <v>520000</v>
      </c>
      <c r="F33" s="17">
        <v>312000</v>
      </c>
      <c r="G33" s="17">
        <v>208000</v>
      </c>
      <c r="H33" s="123"/>
    </row>
    <row r="34" spans="1:8" ht="15.75">
      <c r="A34" s="4">
        <v>5</v>
      </c>
      <c r="B34" s="34" t="s">
        <v>342</v>
      </c>
      <c r="C34" s="34" t="s">
        <v>426</v>
      </c>
      <c r="D34" s="34" t="s">
        <v>427</v>
      </c>
      <c r="E34" s="17">
        <v>1040000</v>
      </c>
      <c r="F34" s="17">
        <v>624000</v>
      </c>
      <c r="G34" s="17">
        <v>416000</v>
      </c>
      <c r="H34" s="123">
        <f>'Bảng 6'!H33*'Bảng 5'!$H$9</f>
        <v>208000</v>
      </c>
    </row>
    <row r="35" spans="1:8" ht="31.5" customHeight="1">
      <c r="A35" s="4">
        <v>6</v>
      </c>
      <c r="B35" s="34" t="s">
        <v>343</v>
      </c>
      <c r="C35" s="34" t="s">
        <v>428</v>
      </c>
      <c r="D35" s="34" t="s">
        <v>429</v>
      </c>
      <c r="E35" s="17">
        <v>520000</v>
      </c>
      <c r="F35" s="17">
        <v>312000</v>
      </c>
      <c r="G35" s="17">
        <v>208000</v>
      </c>
      <c r="H35" s="123"/>
    </row>
    <row r="36" spans="1:8" ht="15.75">
      <c r="A36" s="197">
        <v>7</v>
      </c>
      <c r="B36" s="198" t="s">
        <v>344</v>
      </c>
      <c r="C36" s="198" t="s">
        <v>430</v>
      </c>
      <c r="D36" s="198" t="s">
        <v>431</v>
      </c>
      <c r="E36" s="199">
        <v>288000</v>
      </c>
      <c r="F36" s="199">
        <v>172800</v>
      </c>
      <c r="G36" s="199"/>
      <c r="H36" s="200"/>
    </row>
    <row r="37" spans="1:8" ht="31.5">
      <c r="A37" s="4">
        <v>8</v>
      </c>
      <c r="B37" s="34" t="s">
        <v>290</v>
      </c>
      <c r="C37" s="34" t="s">
        <v>432</v>
      </c>
      <c r="D37" s="34" t="s">
        <v>433</v>
      </c>
      <c r="E37" s="17">
        <v>400000</v>
      </c>
      <c r="F37" s="17">
        <v>240000</v>
      </c>
      <c r="G37" s="17">
        <v>160000</v>
      </c>
      <c r="H37" s="123"/>
    </row>
    <row r="38" spans="1:8" ht="15.75">
      <c r="A38" s="4">
        <v>9</v>
      </c>
      <c r="B38" s="34" t="s">
        <v>289</v>
      </c>
      <c r="C38" s="34" t="s">
        <v>434</v>
      </c>
      <c r="D38" s="34" t="s">
        <v>420</v>
      </c>
      <c r="E38" s="17">
        <v>400000</v>
      </c>
      <c r="F38" s="17">
        <v>240000</v>
      </c>
      <c r="G38" s="17">
        <v>160000</v>
      </c>
      <c r="H38" s="123"/>
    </row>
    <row r="39" spans="1:8" ht="31.5">
      <c r="A39" s="4">
        <v>10</v>
      </c>
      <c r="B39" s="34" t="s">
        <v>290</v>
      </c>
      <c r="C39" s="34" t="s">
        <v>435</v>
      </c>
      <c r="D39" s="34" t="s">
        <v>433</v>
      </c>
      <c r="E39" s="17">
        <v>320000</v>
      </c>
      <c r="F39" s="17">
        <v>192000</v>
      </c>
      <c r="G39" s="17">
        <v>128000</v>
      </c>
      <c r="H39" s="123"/>
    </row>
    <row r="40" spans="1:8" ht="31.5">
      <c r="A40" s="4">
        <v>11</v>
      </c>
      <c r="B40" s="34" t="s">
        <v>274</v>
      </c>
      <c r="C40" s="34" t="s">
        <v>425</v>
      </c>
      <c r="D40" s="34" t="s">
        <v>436</v>
      </c>
      <c r="E40" s="17">
        <v>320000</v>
      </c>
      <c r="F40" s="17">
        <v>192000</v>
      </c>
      <c r="G40" s="17">
        <v>128000</v>
      </c>
      <c r="H40" s="123"/>
    </row>
    <row r="41" spans="1:8" ht="15.75">
      <c r="A41" s="14" t="s">
        <v>7</v>
      </c>
      <c r="B41" s="18" t="s">
        <v>38</v>
      </c>
      <c r="C41" s="26"/>
      <c r="D41" s="26"/>
      <c r="E41" s="17"/>
      <c r="F41" s="17"/>
      <c r="G41" s="17"/>
      <c r="H41" s="123"/>
    </row>
    <row r="42" spans="1:8" ht="31.5">
      <c r="A42" s="4">
        <v>1</v>
      </c>
      <c r="B42" s="34" t="s">
        <v>334</v>
      </c>
      <c r="C42" s="16" t="s">
        <v>437</v>
      </c>
      <c r="D42" s="16" t="s">
        <v>438</v>
      </c>
      <c r="E42" s="17">
        <v>520000</v>
      </c>
      <c r="F42" s="17">
        <v>312000</v>
      </c>
      <c r="G42" s="17">
        <v>208000</v>
      </c>
      <c r="H42" s="123">
        <f>'Bảng 6'!H41*'Bảng 5'!$H$9</f>
        <v>0</v>
      </c>
    </row>
    <row r="43" spans="1:8" ht="31.5">
      <c r="A43" s="4">
        <v>2</v>
      </c>
      <c r="B43" s="34" t="s">
        <v>335</v>
      </c>
      <c r="C43" s="16" t="s">
        <v>438</v>
      </c>
      <c r="D43" s="16" t="s">
        <v>439</v>
      </c>
      <c r="E43" s="17">
        <v>240000</v>
      </c>
      <c r="F43" s="17">
        <v>144000</v>
      </c>
      <c r="G43" s="17"/>
      <c r="H43" s="123"/>
    </row>
    <row r="44" spans="1:8" ht="31.5">
      <c r="A44" s="4">
        <v>3</v>
      </c>
      <c r="B44" s="16" t="s">
        <v>285</v>
      </c>
      <c r="C44" s="16" t="s">
        <v>386</v>
      </c>
      <c r="D44" s="16" t="s">
        <v>440</v>
      </c>
      <c r="E44" s="17">
        <v>240000</v>
      </c>
      <c r="F44" s="17">
        <v>144000</v>
      </c>
      <c r="G44" s="17"/>
      <c r="H44" s="123"/>
    </row>
    <row r="45" spans="1:8" ht="31.5">
      <c r="A45" s="4">
        <v>4</v>
      </c>
      <c r="B45" s="16" t="s">
        <v>293</v>
      </c>
      <c r="C45" s="16" t="s">
        <v>441</v>
      </c>
      <c r="D45" s="16" t="s">
        <v>442</v>
      </c>
      <c r="E45" s="17">
        <v>200000</v>
      </c>
      <c r="F45" s="17"/>
      <c r="G45" s="17"/>
      <c r="H45" s="123"/>
    </row>
    <row r="46" spans="1:8" ht="31.5">
      <c r="A46" s="4">
        <v>5</v>
      </c>
      <c r="B46" s="16" t="s">
        <v>286</v>
      </c>
      <c r="C46" s="16" t="s">
        <v>386</v>
      </c>
      <c r="D46" s="16" t="s">
        <v>443</v>
      </c>
      <c r="E46" s="17">
        <v>200000</v>
      </c>
      <c r="F46" s="17"/>
      <c r="G46" s="17"/>
      <c r="H46" s="123"/>
    </row>
    <row r="47" spans="1:8" ht="15.75">
      <c r="A47" s="14" t="s">
        <v>39</v>
      </c>
      <c r="B47" s="18" t="s">
        <v>42</v>
      </c>
      <c r="C47" s="26"/>
      <c r="D47" s="26"/>
      <c r="E47" s="17"/>
      <c r="F47" s="17"/>
      <c r="G47" s="17"/>
      <c r="H47" s="123"/>
    </row>
    <row r="48" spans="1:8" ht="15.75" customHeight="1">
      <c r="A48" s="4">
        <v>1</v>
      </c>
      <c r="B48" s="154" t="s">
        <v>267</v>
      </c>
      <c r="C48" s="155"/>
      <c r="D48" s="156"/>
      <c r="E48" s="17">
        <v>520000</v>
      </c>
      <c r="F48" s="17">
        <v>312000</v>
      </c>
      <c r="G48" s="17">
        <v>208000</v>
      </c>
      <c r="H48" s="123"/>
    </row>
    <row r="49" spans="1:8" ht="15.75">
      <c r="A49" s="14" t="s">
        <v>40</v>
      </c>
      <c r="B49" s="18" t="s">
        <v>43</v>
      </c>
      <c r="C49" s="26"/>
      <c r="D49" s="26"/>
      <c r="E49" s="17"/>
      <c r="F49" s="17"/>
      <c r="G49" s="17"/>
      <c r="H49" s="123"/>
    </row>
    <row r="50" spans="1:8" ht="15.75" customHeight="1">
      <c r="A50" s="4">
        <v>1</v>
      </c>
      <c r="B50" s="154" t="s">
        <v>268</v>
      </c>
      <c r="C50" s="155"/>
      <c r="D50" s="156"/>
      <c r="E50" s="17">
        <v>520000</v>
      </c>
      <c r="F50" s="17">
        <v>312000</v>
      </c>
      <c r="G50" s="17">
        <v>208000</v>
      </c>
      <c r="H50" s="123"/>
    </row>
    <row r="51" spans="1:8" ht="15.75">
      <c r="A51" s="14" t="s">
        <v>41</v>
      </c>
      <c r="B51" s="18" t="s">
        <v>304</v>
      </c>
      <c r="C51" s="26"/>
      <c r="D51" s="26"/>
      <c r="E51" s="17"/>
      <c r="F51" s="17"/>
      <c r="G51" s="17"/>
      <c r="H51" s="123"/>
    </row>
    <row r="52" spans="1:8" ht="15.75">
      <c r="A52" s="4">
        <v>1</v>
      </c>
      <c r="B52" s="18" t="s">
        <v>90</v>
      </c>
      <c r="C52" s="26"/>
      <c r="D52" s="26"/>
      <c r="E52" s="17"/>
      <c r="F52" s="17"/>
      <c r="G52" s="17"/>
      <c r="H52" s="123"/>
    </row>
    <row r="53" spans="1:8" ht="15.75" customHeight="1">
      <c r="A53" s="4" t="s">
        <v>350</v>
      </c>
      <c r="B53" s="154" t="s">
        <v>272</v>
      </c>
      <c r="C53" s="155"/>
      <c r="D53" s="156"/>
      <c r="E53" s="17">
        <v>480000</v>
      </c>
      <c r="F53" s="17">
        <v>288000</v>
      </c>
      <c r="G53" s="17">
        <v>192000</v>
      </c>
      <c r="H53" s="123"/>
    </row>
    <row r="54" spans="1:8" ht="31.5">
      <c r="A54" s="4" t="s">
        <v>351</v>
      </c>
      <c r="B54" s="34" t="s">
        <v>345</v>
      </c>
      <c r="C54" s="34" t="s">
        <v>444</v>
      </c>
      <c r="D54" s="34" t="s">
        <v>445</v>
      </c>
      <c r="E54" s="17">
        <v>400000</v>
      </c>
      <c r="F54" s="17">
        <v>240000</v>
      </c>
      <c r="G54" s="17">
        <v>160000</v>
      </c>
      <c r="H54" s="123"/>
    </row>
    <row r="55" spans="1:8" ht="15.75">
      <c r="A55" s="4" t="s">
        <v>352</v>
      </c>
      <c r="B55" s="34" t="s">
        <v>346</v>
      </c>
      <c r="C55" s="34" t="s">
        <v>387</v>
      </c>
      <c r="D55" s="34" t="s">
        <v>446</v>
      </c>
      <c r="E55" s="17">
        <v>440000</v>
      </c>
      <c r="F55" s="17">
        <v>264000</v>
      </c>
      <c r="G55" s="17">
        <v>176000</v>
      </c>
      <c r="H55" s="123"/>
    </row>
    <row r="56" spans="1:8" ht="15.75">
      <c r="A56" s="4" t="s">
        <v>353</v>
      </c>
      <c r="B56" s="34" t="s">
        <v>347</v>
      </c>
      <c r="C56" s="34" t="s">
        <v>388</v>
      </c>
      <c r="D56" s="34" t="s">
        <v>389</v>
      </c>
      <c r="E56" s="17">
        <v>360000</v>
      </c>
      <c r="F56" s="17">
        <v>216000</v>
      </c>
      <c r="G56" s="17">
        <v>144000</v>
      </c>
      <c r="H56" s="123"/>
    </row>
    <row r="57" spans="1:8" ht="15.75">
      <c r="A57" s="4" t="s">
        <v>354</v>
      </c>
      <c r="B57" s="34" t="s">
        <v>348</v>
      </c>
      <c r="C57" s="34" t="s">
        <v>389</v>
      </c>
      <c r="D57" s="34" t="s">
        <v>447</v>
      </c>
      <c r="E57" s="17">
        <v>240000</v>
      </c>
      <c r="F57" s="17">
        <v>144000</v>
      </c>
      <c r="G57" s="17"/>
      <c r="H57" s="123"/>
    </row>
    <row r="58" spans="1:8" ht="15.75">
      <c r="A58" s="14">
        <v>2</v>
      </c>
      <c r="B58" s="18" t="s">
        <v>93</v>
      </c>
      <c r="C58" s="26"/>
      <c r="D58" s="26"/>
      <c r="E58" s="17"/>
      <c r="F58" s="17"/>
      <c r="G58" s="17"/>
      <c r="H58" s="123"/>
    </row>
    <row r="59" spans="1:8" ht="31.5" customHeight="1">
      <c r="A59" s="4" t="s">
        <v>355</v>
      </c>
      <c r="B59" s="34" t="s">
        <v>288</v>
      </c>
      <c r="C59" s="34" t="s">
        <v>390</v>
      </c>
      <c r="D59" s="34" t="s">
        <v>448</v>
      </c>
      <c r="E59" s="17">
        <v>240000</v>
      </c>
      <c r="F59" s="17">
        <v>144000</v>
      </c>
      <c r="G59" s="17"/>
      <c r="H59" s="123"/>
    </row>
    <row r="60" spans="1:8" ht="15.75">
      <c r="A60" s="14">
        <v>3</v>
      </c>
      <c r="B60" s="18" t="s">
        <v>95</v>
      </c>
      <c r="C60" s="26"/>
      <c r="D60" s="26"/>
      <c r="E60" s="17"/>
      <c r="F60" s="17"/>
      <c r="G60" s="17"/>
      <c r="H60" s="123"/>
    </row>
    <row r="61" spans="1:8" ht="15.75" customHeight="1">
      <c r="A61" s="4" t="s">
        <v>356</v>
      </c>
      <c r="B61" s="154" t="s">
        <v>273</v>
      </c>
      <c r="C61" s="155"/>
      <c r="D61" s="156"/>
      <c r="E61" s="17">
        <v>480000</v>
      </c>
      <c r="F61" s="17">
        <v>288000</v>
      </c>
      <c r="G61" s="17">
        <v>192000</v>
      </c>
      <c r="H61" s="123"/>
    </row>
    <row r="62" spans="1:8" ht="31.5">
      <c r="A62" s="4" t="s">
        <v>357</v>
      </c>
      <c r="B62" s="35" t="s">
        <v>284</v>
      </c>
      <c r="C62" s="35" t="s">
        <v>449</v>
      </c>
      <c r="D62" s="35" t="s">
        <v>450</v>
      </c>
      <c r="E62" s="17">
        <v>480000</v>
      </c>
      <c r="F62" s="17">
        <v>288000</v>
      </c>
      <c r="G62" s="17">
        <v>192000</v>
      </c>
      <c r="H62" s="123"/>
    </row>
    <row r="63" spans="1:8" ht="15.75">
      <c r="A63" s="4" t="s">
        <v>358</v>
      </c>
      <c r="B63" s="35" t="s">
        <v>287</v>
      </c>
      <c r="C63" s="35" t="s">
        <v>452</v>
      </c>
      <c r="D63" s="35" t="s">
        <v>451</v>
      </c>
      <c r="E63" s="17">
        <v>480000</v>
      </c>
      <c r="F63" s="17">
        <v>288000</v>
      </c>
      <c r="G63" s="17">
        <v>192000</v>
      </c>
      <c r="H63" s="123"/>
    </row>
    <row r="64" spans="1:8" ht="31.5">
      <c r="A64" s="4" t="s">
        <v>359</v>
      </c>
      <c r="B64" s="35" t="s">
        <v>286</v>
      </c>
      <c r="C64" s="35" t="s">
        <v>453</v>
      </c>
      <c r="D64" s="35" t="s">
        <v>454</v>
      </c>
      <c r="E64" s="17">
        <v>200000</v>
      </c>
      <c r="F64" s="17"/>
      <c r="G64" s="17"/>
      <c r="H64" s="123"/>
    </row>
    <row r="65" spans="1:8" ht="15.75">
      <c r="A65" s="14">
        <v>4</v>
      </c>
      <c r="B65" s="36" t="s">
        <v>88</v>
      </c>
      <c r="C65" s="37"/>
      <c r="D65" s="37"/>
      <c r="E65" s="17"/>
      <c r="F65" s="17"/>
      <c r="G65" s="17"/>
      <c r="H65" s="123"/>
    </row>
    <row r="66" spans="1:8" ht="15.75" customHeight="1">
      <c r="A66" s="4" t="s">
        <v>360</v>
      </c>
      <c r="B66" s="150" t="s">
        <v>269</v>
      </c>
      <c r="C66" s="151"/>
      <c r="D66" s="152"/>
      <c r="E66" s="17">
        <v>480000</v>
      </c>
      <c r="F66" s="17">
        <v>288000</v>
      </c>
      <c r="G66" s="17">
        <v>192000</v>
      </c>
      <c r="H66" s="123"/>
    </row>
    <row r="67" spans="1:8" ht="15.75">
      <c r="A67" s="4" t="s">
        <v>361</v>
      </c>
      <c r="B67" s="35" t="s">
        <v>274</v>
      </c>
      <c r="C67" s="35" t="s">
        <v>455</v>
      </c>
      <c r="D67" s="35" t="s">
        <v>456</v>
      </c>
      <c r="E67" s="17">
        <v>480000</v>
      </c>
      <c r="F67" s="17">
        <v>288000</v>
      </c>
      <c r="G67" s="17">
        <v>192000</v>
      </c>
      <c r="H67" s="123"/>
    </row>
    <row r="68" spans="1:8" ht="15.75">
      <c r="A68" s="14">
        <v>5</v>
      </c>
      <c r="B68" s="36" t="s">
        <v>94</v>
      </c>
      <c r="C68" s="37"/>
      <c r="D68" s="37"/>
      <c r="E68" s="17"/>
      <c r="F68" s="17"/>
      <c r="G68" s="17"/>
      <c r="H68" s="123"/>
    </row>
    <row r="69" spans="1:8" ht="15.75" customHeight="1">
      <c r="A69" s="4" t="s">
        <v>362</v>
      </c>
      <c r="B69" s="150" t="s">
        <v>270</v>
      </c>
      <c r="C69" s="151"/>
      <c r="D69" s="152"/>
      <c r="E69" s="17">
        <v>400000</v>
      </c>
      <c r="F69" s="17">
        <v>240000</v>
      </c>
      <c r="G69" s="17">
        <v>160000</v>
      </c>
      <c r="H69" s="123"/>
    </row>
    <row r="70" spans="1:8" ht="31.5">
      <c r="A70" s="4" t="s">
        <v>363</v>
      </c>
      <c r="B70" s="35" t="s">
        <v>285</v>
      </c>
      <c r="C70" s="35" t="s">
        <v>440</v>
      </c>
      <c r="D70" s="35" t="s">
        <v>457</v>
      </c>
      <c r="E70" s="17">
        <v>160000</v>
      </c>
      <c r="F70" s="17"/>
      <c r="G70" s="17"/>
      <c r="H70" s="123"/>
    </row>
    <row r="71" spans="1:8" ht="31.5">
      <c r="A71" s="4" t="s">
        <v>364</v>
      </c>
      <c r="B71" s="35" t="s">
        <v>284</v>
      </c>
      <c r="C71" s="35" t="s">
        <v>458</v>
      </c>
      <c r="D71" s="35" t="s">
        <v>459</v>
      </c>
      <c r="E71" s="17">
        <v>240000</v>
      </c>
      <c r="F71" s="17">
        <v>144000</v>
      </c>
      <c r="G71" s="17"/>
      <c r="H71" s="123"/>
    </row>
    <row r="72" spans="1:8" ht="19.5" customHeight="1">
      <c r="A72" s="14">
        <v>6</v>
      </c>
      <c r="B72" s="36" t="s">
        <v>87</v>
      </c>
      <c r="C72" s="37"/>
      <c r="D72" s="37"/>
      <c r="E72" s="17"/>
      <c r="F72" s="17"/>
      <c r="G72" s="17"/>
      <c r="H72" s="123"/>
    </row>
    <row r="73" spans="1:8" ht="15.75" customHeight="1">
      <c r="A73" s="4" t="s">
        <v>365</v>
      </c>
      <c r="B73" s="150" t="s">
        <v>271</v>
      </c>
      <c r="C73" s="151"/>
      <c r="D73" s="152"/>
      <c r="E73" s="17">
        <v>400000</v>
      </c>
      <c r="F73" s="17">
        <v>240000</v>
      </c>
      <c r="G73" s="17">
        <v>160000</v>
      </c>
      <c r="H73" s="123"/>
    </row>
    <row r="74" spans="1:8" ht="15.75">
      <c r="A74" s="4" t="s">
        <v>366</v>
      </c>
      <c r="B74" s="35" t="s">
        <v>280</v>
      </c>
      <c r="C74" s="35" t="s">
        <v>460</v>
      </c>
      <c r="D74" s="35" t="s">
        <v>461</v>
      </c>
      <c r="E74" s="17">
        <v>280000</v>
      </c>
      <c r="F74" s="17">
        <v>168000</v>
      </c>
      <c r="G74" s="17"/>
      <c r="H74" s="123"/>
    </row>
    <row r="75" spans="1:8" ht="15.75">
      <c r="A75" s="4" t="s">
        <v>367</v>
      </c>
      <c r="B75" s="35" t="s">
        <v>281</v>
      </c>
      <c r="C75" s="35" t="s">
        <v>391</v>
      </c>
      <c r="D75" s="35" t="s">
        <v>462</v>
      </c>
      <c r="E75" s="17">
        <v>240000</v>
      </c>
      <c r="F75" s="17">
        <v>144000</v>
      </c>
      <c r="G75" s="17"/>
      <c r="H75" s="123"/>
    </row>
    <row r="76" spans="1:8" ht="47.25">
      <c r="A76" s="4" t="s">
        <v>368</v>
      </c>
      <c r="B76" s="34" t="s">
        <v>349</v>
      </c>
      <c r="C76" s="35" t="s">
        <v>463</v>
      </c>
      <c r="D76" s="35" t="s">
        <v>464</v>
      </c>
      <c r="E76" s="17">
        <v>320000</v>
      </c>
      <c r="F76" s="17">
        <v>192000</v>
      </c>
      <c r="G76" s="17">
        <v>128000</v>
      </c>
      <c r="H76" s="123"/>
    </row>
    <row r="77" spans="1:8" ht="22.5" customHeight="1">
      <c r="A77" s="14">
        <v>7</v>
      </c>
      <c r="B77" s="20" t="s">
        <v>86</v>
      </c>
      <c r="C77" s="26"/>
      <c r="D77" s="26"/>
      <c r="E77" s="17"/>
      <c r="F77" s="17"/>
      <c r="G77" s="17"/>
      <c r="H77" s="123"/>
    </row>
    <row r="78" spans="1:8" ht="31.5">
      <c r="A78" s="4" t="s">
        <v>369</v>
      </c>
      <c r="B78" s="34" t="s">
        <v>282</v>
      </c>
      <c r="C78" s="34" t="s">
        <v>465</v>
      </c>
      <c r="D78" s="34" t="s">
        <v>466</v>
      </c>
      <c r="E78" s="17">
        <v>320000</v>
      </c>
      <c r="F78" s="17">
        <v>192000</v>
      </c>
      <c r="G78" s="17">
        <v>128000</v>
      </c>
      <c r="H78" s="123"/>
    </row>
    <row r="79" spans="1:8" ht="31.5">
      <c r="A79" s="4" t="s">
        <v>370</v>
      </c>
      <c r="B79" s="34" t="s">
        <v>283</v>
      </c>
      <c r="C79" s="34" t="s">
        <v>466</v>
      </c>
      <c r="D79" s="34" t="s">
        <v>467</v>
      </c>
      <c r="E79" s="17">
        <v>280000</v>
      </c>
      <c r="F79" s="17">
        <v>168000</v>
      </c>
      <c r="G79" s="17"/>
      <c r="H79" s="123"/>
    </row>
    <row r="80" spans="1:8" ht="31.5">
      <c r="A80" s="4" t="s">
        <v>371</v>
      </c>
      <c r="B80" s="34" t="s">
        <v>279</v>
      </c>
      <c r="C80" s="34" t="s">
        <v>468</v>
      </c>
      <c r="D80" s="34" t="s">
        <v>469</v>
      </c>
      <c r="E80" s="17">
        <v>200000</v>
      </c>
      <c r="F80" s="17"/>
      <c r="G80" s="17"/>
      <c r="H80" s="123"/>
    </row>
    <row r="81" spans="1:7" ht="15.75">
      <c r="A81" s="153" t="s">
        <v>372</v>
      </c>
      <c r="B81" s="153"/>
      <c r="C81" s="153"/>
      <c r="D81" s="153"/>
      <c r="E81" s="153"/>
      <c r="F81" s="153"/>
      <c r="G81" s="153"/>
    </row>
  </sheetData>
  <sheetProtection/>
  <mergeCells count="16">
    <mergeCell ref="A7:A8"/>
    <mergeCell ref="B7:B8"/>
    <mergeCell ref="C7:D7"/>
    <mergeCell ref="E7:H7"/>
    <mergeCell ref="A2:H2"/>
    <mergeCell ref="A4:H4"/>
    <mergeCell ref="A3:H3"/>
    <mergeCell ref="F6:G6"/>
    <mergeCell ref="B73:D73"/>
    <mergeCell ref="A81:G81"/>
    <mergeCell ref="B48:D48"/>
    <mergeCell ref="B50:D50"/>
    <mergeCell ref="B53:D53"/>
    <mergeCell ref="B61:D61"/>
    <mergeCell ref="B66:D66"/>
    <mergeCell ref="B69:D69"/>
  </mergeCells>
  <printOptions/>
  <pageMargins left="0.5511811023622047" right="0.1968503937007874" top="0.984251968503937" bottom="0.7874015748031497" header="0.31496062992125984" footer="0.5118110236220472"/>
  <pageSetup firstPageNumber="187" useFirstPageNumber="1" horizontalDpi="600" verticalDpi="600" orientation="landscape" paperSize="9" scale="90" r:id="rId1"/>
  <headerFooter>
    <oddFooter>&amp;C&amp;P</oddFooter>
  </headerFooter>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A1:Z88"/>
  <sheetViews>
    <sheetView tabSelected="1" view="pageBreakPreview" zoomScaleSheetLayoutView="100" workbookViewId="0" topLeftCell="A51">
      <selection activeCell="J38" sqref="J38"/>
    </sheetView>
  </sheetViews>
  <sheetFormatPr defaultColWidth="9.140625" defaultRowHeight="15"/>
  <cols>
    <col min="1" max="1" width="6.28125" style="1" bestFit="1" customWidth="1"/>
    <col min="2" max="2" width="19.57421875" style="43" customWidth="1"/>
    <col min="3" max="3" width="23.00390625" style="43" customWidth="1"/>
    <col min="4" max="4" width="22.421875" style="43" customWidth="1"/>
    <col min="5" max="5" width="11.7109375" style="1" customWidth="1"/>
    <col min="6" max="6" width="12.140625" style="1" customWidth="1"/>
    <col min="7" max="8" width="10.28125" style="1" customWidth="1"/>
    <col min="9" max="9" width="11.7109375" style="1" customWidth="1"/>
    <col min="10" max="10" width="10.421875" style="1" customWidth="1"/>
    <col min="11" max="11" width="9.28125" style="1" customWidth="1"/>
    <col min="12" max="12" width="9.421875" style="1" customWidth="1"/>
    <col min="13" max="16384" width="9.140625" style="1" customWidth="1"/>
  </cols>
  <sheetData>
    <row r="1" spans="1:12" s="82" customFormat="1" ht="22.5" customHeight="1">
      <c r="A1" s="125" t="s">
        <v>324</v>
      </c>
      <c r="B1" s="81"/>
      <c r="C1" s="81"/>
      <c r="D1" s="81"/>
      <c r="E1" s="81"/>
      <c r="F1" s="81"/>
      <c r="G1" s="81"/>
      <c r="H1" s="81"/>
      <c r="I1" s="81"/>
      <c r="J1" s="81"/>
      <c r="K1" s="81"/>
      <c r="L1" s="81"/>
    </row>
    <row r="2" spans="1:12" s="82" customFormat="1" ht="15.75">
      <c r="A2" s="168" t="s">
        <v>373</v>
      </c>
      <c r="B2" s="168"/>
      <c r="C2" s="168"/>
      <c r="D2" s="168"/>
      <c r="E2" s="168"/>
      <c r="F2" s="168"/>
      <c r="G2" s="168"/>
      <c r="H2" s="168"/>
      <c r="I2" s="168"/>
      <c r="J2" s="168"/>
      <c r="K2" s="168"/>
      <c r="L2" s="168"/>
    </row>
    <row r="3" spans="1:26" s="65" customFormat="1" ht="15" customHeight="1">
      <c r="A3" s="159" t="str">
        <f>'Bảng 5'!A4:H4</f>
        <v>(Ban hành kèm theo Quyết định số: 32/2019/QĐ-UBND ngày 20 tháng 12 năm 2019 của Ủy ban nhân dân tỉnh Lạng Sơn)</v>
      </c>
      <c r="B3" s="159"/>
      <c r="C3" s="159"/>
      <c r="D3" s="159"/>
      <c r="E3" s="159"/>
      <c r="F3" s="159"/>
      <c r="G3" s="159"/>
      <c r="H3" s="159"/>
      <c r="I3" s="159"/>
      <c r="J3" s="159"/>
      <c r="K3" s="159"/>
      <c r="L3" s="159"/>
      <c r="M3" s="88"/>
      <c r="N3" s="88"/>
      <c r="O3" s="88"/>
      <c r="P3" s="88"/>
      <c r="Q3" s="88"/>
      <c r="R3" s="88"/>
      <c r="S3" s="88"/>
      <c r="T3" s="88"/>
      <c r="U3" s="88"/>
      <c r="V3" s="88"/>
      <c r="W3" s="88"/>
      <c r="X3" s="88"/>
      <c r="Y3" s="88"/>
      <c r="Z3" s="88"/>
    </row>
    <row r="4" spans="1:24" s="65" customFormat="1" ht="17.25" customHeight="1">
      <c r="A4" s="67" t="s">
        <v>374</v>
      </c>
      <c r="B4" s="67"/>
      <c r="C4" s="89"/>
      <c r="D4" s="89"/>
      <c r="E4" s="89"/>
      <c r="F4" s="89"/>
      <c r="G4" s="90"/>
      <c r="H4" s="90"/>
      <c r="I4" s="91"/>
      <c r="J4" s="91"/>
      <c r="K4" s="91"/>
      <c r="L4" s="92"/>
      <c r="M4" s="92"/>
      <c r="N4" s="92"/>
      <c r="O4" s="92"/>
      <c r="P4" s="92"/>
      <c r="Q4" s="92"/>
      <c r="R4" s="92"/>
      <c r="S4" s="92"/>
      <c r="T4" s="92"/>
      <c r="U4" s="92"/>
      <c r="V4" s="92"/>
      <c r="W4" s="128" t="s">
        <v>375</v>
      </c>
      <c r="X4" s="93"/>
    </row>
    <row r="5" spans="1:24" s="65" customFormat="1" ht="17.25" customHeight="1">
      <c r="A5" s="125" t="s">
        <v>324</v>
      </c>
      <c r="B5" s="67"/>
      <c r="C5" s="89"/>
      <c r="D5" s="89"/>
      <c r="E5" s="89"/>
      <c r="F5" s="89"/>
      <c r="G5" s="90"/>
      <c r="H5" s="90"/>
      <c r="I5" s="91"/>
      <c r="J5" s="160" t="s">
        <v>308</v>
      </c>
      <c r="K5" s="160"/>
      <c r="L5" s="92"/>
      <c r="M5" s="92"/>
      <c r="N5" s="92"/>
      <c r="O5" s="92"/>
      <c r="P5" s="92"/>
      <c r="Q5" s="92"/>
      <c r="R5" s="92"/>
      <c r="S5" s="92"/>
      <c r="T5" s="92"/>
      <c r="U5" s="92"/>
      <c r="V5" s="92"/>
      <c r="W5" s="129"/>
      <c r="X5" s="94"/>
    </row>
    <row r="6" spans="1:12" ht="36.75" customHeight="1">
      <c r="A6" s="166" t="s">
        <v>11</v>
      </c>
      <c r="B6" s="157" t="s">
        <v>12</v>
      </c>
      <c r="C6" s="166" t="s">
        <v>22</v>
      </c>
      <c r="D6" s="166"/>
      <c r="E6" s="161" t="s">
        <v>8</v>
      </c>
      <c r="F6" s="162"/>
      <c r="G6" s="162"/>
      <c r="H6" s="163"/>
      <c r="I6" s="166" t="s">
        <v>9</v>
      </c>
      <c r="J6" s="166"/>
      <c r="K6" s="166"/>
      <c r="L6" s="166"/>
    </row>
    <row r="7" spans="1:12" ht="27" customHeight="1">
      <c r="A7" s="166"/>
      <c r="B7" s="157"/>
      <c r="C7" s="14" t="s">
        <v>23</v>
      </c>
      <c r="D7" s="14" t="s">
        <v>24</v>
      </c>
      <c r="E7" s="27" t="s">
        <v>0</v>
      </c>
      <c r="F7" s="27" t="s">
        <v>1</v>
      </c>
      <c r="G7" s="27" t="s">
        <v>2</v>
      </c>
      <c r="H7" s="27" t="s">
        <v>305</v>
      </c>
      <c r="I7" s="14" t="s">
        <v>0</v>
      </c>
      <c r="J7" s="14" t="s">
        <v>1</v>
      </c>
      <c r="K7" s="14" t="s">
        <v>2</v>
      </c>
      <c r="L7" s="27" t="s">
        <v>305</v>
      </c>
    </row>
    <row r="8" spans="1:12" ht="24.75" customHeight="1">
      <c r="A8" s="14" t="s">
        <v>3</v>
      </c>
      <c r="B8" s="18" t="s">
        <v>36</v>
      </c>
      <c r="C8" s="26"/>
      <c r="D8" s="26" t="s">
        <v>198</v>
      </c>
      <c r="E8" s="19"/>
      <c r="F8" s="14"/>
      <c r="G8" s="14"/>
      <c r="H8" s="109">
        <v>0.2</v>
      </c>
      <c r="I8" s="110"/>
      <c r="J8" s="109"/>
      <c r="K8" s="109"/>
      <c r="L8" s="110">
        <v>0.7</v>
      </c>
    </row>
    <row r="9" spans="1:12" ht="31.5">
      <c r="A9" s="4">
        <v>1</v>
      </c>
      <c r="B9" s="16" t="s">
        <v>52</v>
      </c>
      <c r="C9" s="34" t="s">
        <v>396</v>
      </c>
      <c r="D9" s="34" t="s">
        <v>397</v>
      </c>
      <c r="E9" s="123">
        <v>2200000</v>
      </c>
      <c r="F9" s="123">
        <v>1320000</v>
      </c>
      <c r="G9" s="123">
        <v>880000</v>
      </c>
      <c r="H9" s="123">
        <f aca="true" t="shared" si="0" ref="H9:H14">E9*$H$8</f>
        <v>440000</v>
      </c>
      <c r="I9" s="130">
        <v>1540000</v>
      </c>
      <c r="J9" s="130">
        <v>924000</v>
      </c>
      <c r="K9" s="130">
        <v>616000</v>
      </c>
      <c r="L9" s="123">
        <f aca="true" t="shared" si="1" ref="L9:L14">H9*$L$8</f>
        <v>308000</v>
      </c>
    </row>
    <row r="10" spans="1:12" ht="15.75">
      <c r="A10" s="4">
        <v>2</v>
      </c>
      <c r="B10" s="34" t="s">
        <v>54</v>
      </c>
      <c r="C10" s="34" t="s">
        <v>398</v>
      </c>
      <c r="D10" s="34" t="s">
        <v>399</v>
      </c>
      <c r="E10" s="123">
        <v>2200000</v>
      </c>
      <c r="F10" s="123">
        <v>1320000</v>
      </c>
      <c r="G10" s="123">
        <v>880000</v>
      </c>
      <c r="H10" s="123">
        <f t="shared" si="0"/>
        <v>440000</v>
      </c>
      <c r="I10" s="130">
        <v>1540000</v>
      </c>
      <c r="J10" s="130">
        <v>924000</v>
      </c>
      <c r="K10" s="130">
        <v>616000</v>
      </c>
      <c r="L10" s="123">
        <f t="shared" si="1"/>
        <v>308000</v>
      </c>
    </row>
    <row r="11" spans="1:12" ht="31.5">
      <c r="A11" s="4">
        <v>3</v>
      </c>
      <c r="B11" s="34" t="s">
        <v>327</v>
      </c>
      <c r="C11" s="34" t="s">
        <v>400</v>
      </c>
      <c r="D11" s="34" t="s">
        <v>401</v>
      </c>
      <c r="E11" s="123">
        <v>2200000</v>
      </c>
      <c r="F11" s="123">
        <v>1320000</v>
      </c>
      <c r="G11" s="123">
        <v>880000</v>
      </c>
      <c r="H11" s="123">
        <f t="shared" si="0"/>
        <v>440000</v>
      </c>
      <c r="I11" s="130">
        <v>1540000</v>
      </c>
      <c r="J11" s="130">
        <v>924000</v>
      </c>
      <c r="K11" s="130">
        <v>616000</v>
      </c>
      <c r="L11" s="123">
        <f t="shared" si="1"/>
        <v>308000</v>
      </c>
    </row>
    <row r="12" spans="1:12" ht="31.5">
      <c r="A12" s="4">
        <v>4</v>
      </c>
      <c r="B12" s="34" t="s">
        <v>336</v>
      </c>
      <c r="C12" s="34" t="s">
        <v>402</v>
      </c>
      <c r="D12" s="34" t="s">
        <v>392</v>
      </c>
      <c r="E12" s="123">
        <v>1500000</v>
      </c>
      <c r="F12" s="123">
        <v>900000</v>
      </c>
      <c r="G12" s="123">
        <v>600000</v>
      </c>
      <c r="H12" s="123">
        <f t="shared" si="0"/>
        <v>300000</v>
      </c>
      <c r="I12" s="130">
        <v>1050000</v>
      </c>
      <c r="J12" s="130">
        <v>630000</v>
      </c>
      <c r="K12" s="130">
        <v>420000</v>
      </c>
      <c r="L12" s="123">
        <f t="shared" si="1"/>
        <v>210000</v>
      </c>
    </row>
    <row r="13" spans="1:12" ht="47.25">
      <c r="A13" s="4">
        <v>5</v>
      </c>
      <c r="B13" s="34" t="s">
        <v>328</v>
      </c>
      <c r="C13" s="34" t="s">
        <v>403</v>
      </c>
      <c r="D13" s="34" t="s">
        <v>404</v>
      </c>
      <c r="E13" s="123">
        <v>1300000</v>
      </c>
      <c r="F13" s="123">
        <v>780000</v>
      </c>
      <c r="G13" s="123">
        <v>520000</v>
      </c>
      <c r="H13" s="123">
        <f t="shared" si="0"/>
        <v>260000</v>
      </c>
      <c r="I13" s="130">
        <v>910000</v>
      </c>
      <c r="J13" s="130">
        <v>546000</v>
      </c>
      <c r="K13" s="130">
        <v>364000</v>
      </c>
      <c r="L13" s="123">
        <f t="shared" si="1"/>
        <v>182000</v>
      </c>
    </row>
    <row r="14" spans="1:12" ht="31.5">
      <c r="A14" s="4">
        <v>6</v>
      </c>
      <c r="B14" s="34" t="s">
        <v>329</v>
      </c>
      <c r="C14" s="34" t="s">
        <v>405</v>
      </c>
      <c r="D14" s="34" t="s">
        <v>406</v>
      </c>
      <c r="E14" s="123">
        <v>1000000</v>
      </c>
      <c r="F14" s="123">
        <v>600000</v>
      </c>
      <c r="G14" s="123">
        <v>400000</v>
      </c>
      <c r="H14" s="123">
        <f t="shared" si="0"/>
        <v>200000</v>
      </c>
      <c r="I14" s="130">
        <v>700000</v>
      </c>
      <c r="J14" s="130">
        <v>420000</v>
      </c>
      <c r="K14" s="130">
        <v>280000</v>
      </c>
      <c r="L14" s="123">
        <f t="shared" si="1"/>
        <v>140000</v>
      </c>
    </row>
    <row r="15" spans="1:12" ht="54" customHeight="1">
      <c r="A15" s="4">
        <v>7</v>
      </c>
      <c r="B15" s="34" t="s">
        <v>275</v>
      </c>
      <c r="C15" s="34" t="s">
        <v>383</v>
      </c>
      <c r="D15" s="34" t="s">
        <v>407</v>
      </c>
      <c r="E15" s="123">
        <v>500000</v>
      </c>
      <c r="F15" s="123">
        <v>300000</v>
      </c>
      <c r="G15" s="123">
        <v>200000</v>
      </c>
      <c r="H15" s="123"/>
      <c r="I15" s="130">
        <v>350000</v>
      </c>
      <c r="J15" s="130">
        <v>210000</v>
      </c>
      <c r="K15" s="130">
        <v>140000</v>
      </c>
      <c r="L15" s="123"/>
    </row>
    <row r="16" spans="1:12" ht="31.5">
      <c r="A16" s="4">
        <v>8</v>
      </c>
      <c r="B16" s="34" t="s">
        <v>276</v>
      </c>
      <c r="C16" s="34" t="s">
        <v>383</v>
      </c>
      <c r="D16" s="34" t="s">
        <v>408</v>
      </c>
      <c r="E16" s="123">
        <v>500000</v>
      </c>
      <c r="F16" s="123">
        <v>300000</v>
      </c>
      <c r="G16" s="123">
        <v>200000</v>
      </c>
      <c r="H16" s="123"/>
      <c r="I16" s="130">
        <v>350000</v>
      </c>
      <c r="J16" s="130">
        <v>210000</v>
      </c>
      <c r="K16" s="130">
        <v>140000</v>
      </c>
      <c r="L16" s="123"/>
    </row>
    <row r="17" spans="1:12" ht="15.75">
      <c r="A17" s="4">
        <v>9</v>
      </c>
      <c r="B17" s="34" t="s">
        <v>277</v>
      </c>
      <c r="C17" s="34" t="s">
        <v>383</v>
      </c>
      <c r="D17" s="34" t="s">
        <v>408</v>
      </c>
      <c r="E17" s="123">
        <v>500000</v>
      </c>
      <c r="F17" s="123">
        <v>300000</v>
      </c>
      <c r="G17" s="123">
        <v>200000</v>
      </c>
      <c r="H17" s="123"/>
      <c r="I17" s="130">
        <v>350000</v>
      </c>
      <c r="J17" s="130">
        <v>210000</v>
      </c>
      <c r="K17" s="130">
        <v>140000</v>
      </c>
      <c r="L17" s="123"/>
    </row>
    <row r="18" spans="1:12" ht="64.5" customHeight="1">
      <c r="A18" s="4">
        <v>10</v>
      </c>
      <c r="B18" s="34" t="s">
        <v>278</v>
      </c>
      <c r="C18" s="34" t="s">
        <v>408</v>
      </c>
      <c r="D18" s="34" t="s">
        <v>409</v>
      </c>
      <c r="E18" s="123">
        <v>400000</v>
      </c>
      <c r="F18" s="123">
        <v>240000</v>
      </c>
      <c r="G18" s="123"/>
      <c r="H18" s="123"/>
      <c r="I18" s="130">
        <v>280000</v>
      </c>
      <c r="J18" s="130">
        <v>168000</v>
      </c>
      <c r="K18" s="130"/>
      <c r="L18" s="123"/>
    </row>
    <row r="19" spans="1:12" ht="26.25" customHeight="1">
      <c r="A19" s="14" t="s">
        <v>4</v>
      </c>
      <c r="B19" s="18" t="s">
        <v>6</v>
      </c>
      <c r="C19" s="26"/>
      <c r="D19" s="26"/>
      <c r="E19" s="131"/>
      <c r="F19" s="123"/>
      <c r="G19" s="123"/>
      <c r="H19" s="123"/>
      <c r="I19" s="130"/>
      <c r="J19" s="130"/>
      <c r="K19" s="130"/>
      <c r="L19" s="123"/>
    </row>
    <row r="20" spans="1:12" ht="15.75">
      <c r="A20" s="4">
        <v>1</v>
      </c>
      <c r="B20" s="34" t="s">
        <v>54</v>
      </c>
      <c r="C20" s="34" t="s">
        <v>410</v>
      </c>
      <c r="D20" s="34" t="s">
        <v>411</v>
      </c>
      <c r="E20" s="123">
        <v>2200000</v>
      </c>
      <c r="F20" s="123">
        <v>1320000</v>
      </c>
      <c r="G20" s="123">
        <v>880000</v>
      </c>
      <c r="H20" s="123">
        <f>E20*$H$8</f>
        <v>440000</v>
      </c>
      <c r="I20" s="130">
        <v>1540000</v>
      </c>
      <c r="J20" s="130">
        <v>924000</v>
      </c>
      <c r="K20" s="130">
        <v>616000</v>
      </c>
      <c r="L20" s="123">
        <f>H20*$L$8</f>
        <v>308000</v>
      </c>
    </row>
    <row r="21" spans="1:12" ht="47.25">
      <c r="A21" s="4">
        <v>2</v>
      </c>
      <c r="B21" s="34" t="s">
        <v>330</v>
      </c>
      <c r="C21" s="34" t="s">
        <v>413</v>
      </c>
      <c r="D21" s="34" t="s">
        <v>412</v>
      </c>
      <c r="E21" s="123">
        <v>2200000</v>
      </c>
      <c r="F21" s="123">
        <v>1320000</v>
      </c>
      <c r="G21" s="123">
        <v>880000</v>
      </c>
      <c r="H21" s="123">
        <f>E21*$H$8</f>
        <v>440000</v>
      </c>
      <c r="I21" s="130">
        <v>1540000</v>
      </c>
      <c r="J21" s="130">
        <v>924000</v>
      </c>
      <c r="K21" s="130">
        <v>616000</v>
      </c>
      <c r="L21" s="123">
        <f>H21*$L$8</f>
        <v>308000</v>
      </c>
    </row>
    <row r="22" spans="1:12" ht="31.5">
      <c r="A22" s="4">
        <v>3</v>
      </c>
      <c r="B22" s="34" t="s">
        <v>337</v>
      </c>
      <c r="C22" s="34" t="s">
        <v>411</v>
      </c>
      <c r="D22" s="34" t="s">
        <v>392</v>
      </c>
      <c r="E22" s="123">
        <v>1500000</v>
      </c>
      <c r="F22" s="123">
        <v>900000</v>
      </c>
      <c r="G22" s="123">
        <v>600000</v>
      </c>
      <c r="H22" s="123">
        <f>E22*$H$8</f>
        <v>300000</v>
      </c>
      <c r="I22" s="130">
        <v>1050000</v>
      </c>
      <c r="J22" s="130">
        <v>630000</v>
      </c>
      <c r="K22" s="130">
        <v>420000</v>
      </c>
      <c r="L22" s="123">
        <f>H22*$L$8</f>
        <v>210000</v>
      </c>
    </row>
    <row r="23" spans="1:12" ht="47.25">
      <c r="A23" s="4">
        <v>4</v>
      </c>
      <c r="B23" s="34" t="s">
        <v>331</v>
      </c>
      <c r="C23" s="34" t="s">
        <v>414</v>
      </c>
      <c r="D23" s="34" t="s">
        <v>415</v>
      </c>
      <c r="E23" s="123">
        <v>1300000</v>
      </c>
      <c r="F23" s="123">
        <v>780000</v>
      </c>
      <c r="G23" s="123">
        <v>520000</v>
      </c>
      <c r="H23" s="123">
        <f>E23*$H$8</f>
        <v>260000</v>
      </c>
      <c r="I23" s="130">
        <v>910000</v>
      </c>
      <c r="J23" s="130">
        <v>546000</v>
      </c>
      <c r="K23" s="130">
        <v>364000</v>
      </c>
      <c r="L23" s="123">
        <f>H23*$L$8</f>
        <v>182000</v>
      </c>
    </row>
    <row r="24" spans="1:12" ht="47.25">
      <c r="A24" s="4">
        <v>5</v>
      </c>
      <c r="B24" s="34" t="s">
        <v>292</v>
      </c>
      <c r="C24" s="34" t="s">
        <v>384</v>
      </c>
      <c r="D24" s="34" t="s">
        <v>416</v>
      </c>
      <c r="E24" s="123">
        <v>500000</v>
      </c>
      <c r="F24" s="123">
        <v>300000</v>
      </c>
      <c r="G24" s="123">
        <v>200000</v>
      </c>
      <c r="H24" s="123"/>
      <c r="I24" s="130">
        <v>350000</v>
      </c>
      <c r="J24" s="130">
        <v>210000</v>
      </c>
      <c r="K24" s="130">
        <v>140000</v>
      </c>
      <c r="L24" s="123"/>
    </row>
    <row r="25" spans="1:12" ht="31.5">
      <c r="A25" s="4">
        <v>6</v>
      </c>
      <c r="B25" s="34" t="s">
        <v>332</v>
      </c>
      <c r="C25" s="34" t="s">
        <v>417</v>
      </c>
      <c r="D25" s="34" t="s">
        <v>393</v>
      </c>
      <c r="E25" s="123">
        <v>500000</v>
      </c>
      <c r="F25" s="123">
        <v>300000</v>
      </c>
      <c r="G25" s="123">
        <v>200000</v>
      </c>
      <c r="H25" s="123"/>
      <c r="I25" s="130">
        <v>350000</v>
      </c>
      <c r="J25" s="130">
        <v>210000</v>
      </c>
      <c r="K25" s="130">
        <v>140000</v>
      </c>
      <c r="L25" s="123"/>
    </row>
    <row r="26" spans="1:12" ht="31.5">
      <c r="A26" s="4">
        <v>7</v>
      </c>
      <c r="B26" s="34" t="s">
        <v>333</v>
      </c>
      <c r="C26" s="34" t="s">
        <v>418</v>
      </c>
      <c r="D26" s="34" t="s">
        <v>394</v>
      </c>
      <c r="E26" s="123">
        <v>400000</v>
      </c>
      <c r="F26" s="123">
        <v>240000</v>
      </c>
      <c r="G26" s="123"/>
      <c r="H26" s="123"/>
      <c r="I26" s="130">
        <v>280000</v>
      </c>
      <c r="J26" s="130">
        <v>168000</v>
      </c>
      <c r="K26" s="130"/>
      <c r="L26" s="123"/>
    </row>
    <row r="27" spans="1:12" ht="31.5">
      <c r="A27" s="4">
        <v>8</v>
      </c>
      <c r="B27" s="34" t="s">
        <v>291</v>
      </c>
      <c r="C27" s="34" t="s">
        <v>419</v>
      </c>
      <c r="D27" s="34" t="s">
        <v>420</v>
      </c>
      <c r="E27" s="123">
        <v>400000</v>
      </c>
      <c r="F27" s="123">
        <v>240000</v>
      </c>
      <c r="G27" s="123"/>
      <c r="H27" s="123"/>
      <c r="I27" s="130">
        <v>280000</v>
      </c>
      <c r="J27" s="130">
        <v>168000</v>
      </c>
      <c r="K27" s="130"/>
      <c r="L27" s="123"/>
    </row>
    <row r="28" spans="1:12" ht="23.25" customHeight="1">
      <c r="A28" s="14" t="s">
        <v>5</v>
      </c>
      <c r="B28" s="18" t="s">
        <v>37</v>
      </c>
      <c r="C28" s="26"/>
      <c r="D28" s="26"/>
      <c r="E28" s="131"/>
      <c r="F28" s="123"/>
      <c r="G28" s="123"/>
      <c r="H28" s="123"/>
      <c r="I28" s="130"/>
      <c r="J28" s="130"/>
      <c r="K28" s="130"/>
      <c r="L28" s="123"/>
    </row>
    <row r="29" spans="1:12" ht="31.5">
      <c r="A29" s="4">
        <v>1</v>
      </c>
      <c r="B29" s="34" t="s">
        <v>338</v>
      </c>
      <c r="C29" s="34" t="s">
        <v>421</v>
      </c>
      <c r="D29" s="34" t="s">
        <v>422</v>
      </c>
      <c r="E29" s="123">
        <v>2200000</v>
      </c>
      <c r="F29" s="123">
        <v>1320000</v>
      </c>
      <c r="G29" s="123">
        <v>880000</v>
      </c>
      <c r="H29" s="123">
        <f>E29*$H$8</f>
        <v>440000</v>
      </c>
      <c r="I29" s="130">
        <v>1540000</v>
      </c>
      <c r="J29" s="130">
        <v>924000</v>
      </c>
      <c r="K29" s="130">
        <v>616000</v>
      </c>
      <c r="L29" s="123">
        <f>H29*$L$8</f>
        <v>308000</v>
      </c>
    </row>
    <row r="30" spans="1:12" ht="31.5">
      <c r="A30" s="4">
        <v>2</v>
      </c>
      <c r="B30" s="34" t="s">
        <v>339</v>
      </c>
      <c r="C30" s="34" t="s">
        <v>423</v>
      </c>
      <c r="D30" s="34" t="s">
        <v>424</v>
      </c>
      <c r="E30" s="123">
        <v>1300000</v>
      </c>
      <c r="F30" s="123">
        <v>780000</v>
      </c>
      <c r="G30" s="123">
        <v>520000</v>
      </c>
      <c r="H30" s="123">
        <f>E30*$H$8</f>
        <v>260000</v>
      </c>
      <c r="I30" s="130">
        <v>910000</v>
      </c>
      <c r="J30" s="130">
        <v>546000</v>
      </c>
      <c r="K30" s="130">
        <v>364000</v>
      </c>
      <c r="L30" s="123">
        <f>H30*$L$8</f>
        <v>182000</v>
      </c>
    </row>
    <row r="31" spans="1:12" ht="31.5">
      <c r="A31" s="4">
        <v>3</v>
      </c>
      <c r="B31" s="34" t="s">
        <v>340</v>
      </c>
      <c r="C31" s="34" t="s">
        <v>424</v>
      </c>
      <c r="D31" s="34" t="s">
        <v>395</v>
      </c>
      <c r="E31" s="123">
        <v>1000000</v>
      </c>
      <c r="F31" s="123">
        <v>600000</v>
      </c>
      <c r="G31" s="123">
        <v>400000</v>
      </c>
      <c r="H31" s="123">
        <f>E31*$H$8</f>
        <v>200000</v>
      </c>
      <c r="I31" s="130">
        <v>700000</v>
      </c>
      <c r="J31" s="130">
        <v>420000</v>
      </c>
      <c r="K31" s="130">
        <v>280000</v>
      </c>
      <c r="L31" s="123">
        <f>H31*$L$8</f>
        <v>140000</v>
      </c>
    </row>
    <row r="32" spans="1:12" ht="33.75" customHeight="1">
      <c r="A32" s="4">
        <v>4</v>
      </c>
      <c r="B32" s="34" t="s">
        <v>341</v>
      </c>
      <c r="C32" s="34" t="s">
        <v>385</v>
      </c>
      <c r="D32" s="34" t="s">
        <v>425</v>
      </c>
      <c r="E32" s="123">
        <v>650000</v>
      </c>
      <c r="F32" s="123">
        <v>390000</v>
      </c>
      <c r="G32" s="123">
        <v>260000</v>
      </c>
      <c r="H32" s="123"/>
      <c r="I32" s="130">
        <v>455000</v>
      </c>
      <c r="J32" s="130">
        <v>273000</v>
      </c>
      <c r="K32" s="130">
        <v>182000</v>
      </c>
      <c r="L32" s="123"/>
    </row>
    <row r="33" spans="1:12" ht="31.5">
      <c r="A33" s="4">
        <v>5</v>
      </c>
      <c r="B33" s="34" t="s">
        <v>342</v>
      </c>
      <c r="C33" s="34" t="s">
        <v>426</v>
      </c>
      <c r="D33" s="34" t="s">
        <v>427</v>
      </c>
      <c r="E33" s="123">
        <v>1300000</v>
      </c>
      <c r="F33" s="123">
        <v>780000</v>
      </c>
      <c r="G33" s="123">
        <v>520000</v>
      </c>
      <c r="H33" s="123">
        <f>E33*$H$8</f>
        <v>260000</v>
      </c>
      <c r="I33" s="130">
        <v>910000</v>
      </c>
      <c r="J33" s="130">
        <v>546000</v>
      </c>
      <c r="K33" s="130">
        <v>364000</v>
      </c>
      <c r="L33" s="123">
        <f>H33*$L$8</f>
        <v>182000</v>
      </c>
    </row>
    <row r="34" spans="1:12" ht="31.5">
      <c r="A34" s="4">
        <v>6</v>
      </c>
      <c r="B34" s="34" t="s">
        <v>343</v>
      </c>
      <c r="C34" s="34" t="s">
        <v>428</v>
      </c>
      <c r="D34" s="34" t="s">
        <v>429</v>
      </c>
      <c r="E34" s="123">
        <v>650000</v>
      </c>
      <c r="F34" s="123">
        <v>390000</v>
      </c>
      <c r="G34" s="123">
        <v>260000</v>
      </c>
      <c r="H34" s="123"/>
      <c r="I34" s="130">
        <v>455000</v>
      </c>
      <c r="J34" s="130">
        <v>273000</v>
      </c>
      <c r="K34" s="130">
        <v>182000</v>
      </c>
      <c r="L34" s="123"/>
    </row>
    <row r="35" spans="1:12" ht="31.5">
      <c r="A35" s="197">
        <v>7</v>
      </c>
      <c r="B35" s="198" t="s">
        <v>344</v>
      </c>
      <c r="C35" s="198" t="s">
        <v>430</v>
      </c>
      <c r="D35" s="198" t="s">
        <v>431</v>
      </c>
      <c r="E35" s="200">
        <v>360000</v>
      </c>
      <c r="F35" s="200">
        <v>216000</v>
      </c>
      <c r="G35" s="200"/>
      <c r="H35" s="200"/>
      <c r="I35" s="201">
        <v>251999.99999999997</v>
      </c>
      <c r="J35" s="201">
        <v>151199.99999999997</v>
      </c>
      <c r="K35" s="201"/>
      <c r="L35" s="200"/>
    </row>
    <row r="36" spans="1:12" ht="38.25" customHeight="1">
      <c r="A36" s="4">
        <v>8</v>
      </c>
      <c r="B36" s="34" t="s">
        <v>290</v>
      </c>
      <c r="C36" s="34" t="s">
        <v>432</v>
      </c>
      <c r="D36" s="34" t="s">
        <v>433</v>
      </c>
      <c r="E36" s="123">
        <v>500000</v>
      </c>
      <c r="F36" s="123">
        <v>300000</v>
      </c>
      <c r="G36" s="123">
        <v>200000</v>
      </c>
      <c r="H36" s="123"/>
      <c r="I36" s="130">
        <v>350000</v>
      </c>
      <c r="J36" s="130">
        <v>210000</v>
      </c>
      <c r="K36" s="130">
        <v>140000</v>
      </c>
      <c r="L36" s="123"/>
    </row>
    <row r="37" spans="1:12" ht="31.5">
      <c r="A37" s="4">
        <v>9</v>
      </c>
      <c r="B37" s="34" t="s">
        <v>289</v>
      </c>
      <c r="C37" s="34" t="s">
        <v>434</v>
      </c>
      <c r="D37" s="34" t="s">
        <v>420</v>
      </c>
      <c r="E37" s="123">
        <v>500000</v>
      </c>
      <c r="F37" s="123">
        <v>300000</v>
      </c>
      <c r="G37" s="123">
        <v>200000</v>
      </c>
      <c r="H37" s="123"/>
      <c r="I37" s="130">
        <v>350000</v>
      </c>
      <c r="J37" s="130">
        <v>210000</v>
      </c>
      <c r="K37" s="130">
        <v>140000</v>
      </c>
      <c r="L37" s="123"/>
    </row>
    <row r="38" spans="1:12" ht="31.5">
      <c r="A38" s="4">
        <v>10</v>
      </c>
      <c r="B38" s="34" t="s">
        <v>290</v>
      </c>
      <c r="C38" s="34" t="s">
        <v>435</v>
      </c>
      <c r="D38" s="34" t="s">
        <v>433</v>
      </c>
      <c r="E38" s="123">
        <v>400000</v>
      </c>
      <c r="F38" s="123">
        <v>240000</v>
      </c>
      <c r="G38" s="123"/>
      <c r="H38" s="123"/>
      <c r="I38" s="130">
        <v>280000</v>
      </c>
      <c r="J38" s="130">
        <v>168000</v>
      </c>
      <c r="K38" s="130"/>
      <c r="L38" s="123"/>
    </row>
    <row r="39" spans="1:12" ht="47.25">
      <c r="A39" s="4">
        <v>11</v>
      </c>
      <c r="B39" s="34" t="s">
        <v>274</v>
      </c>
      <c r="C39" s="34" t="s">
        <v>425</v>
      </c>
      <c r="D39" s="34" t="s">
        <v>436</v>
      </c>
      <c r="E39" s="123">
        <v>400000</v>
      </c>
      <c r="F39" s="123">
        <v>240000</v>
      </c>
      <c r="G39" s="123"/>
      <c r="H39" s="123"/>
      <c r="I39" s="130">
        <v>280000</v>
      </c>
      <c r="J39" s="130">
        <v>168000</v>
      </c>
      <c r="K39" s="130"/>
      <c r="L39" s="123"/>
    </row>
    <row r="40" spans="1:12" ht="21.75" customHeight="1">
      <c r="A40" s="14" t="s">
        <v>7</v>
      </c>
      <c r="B40" s="18" t="s">
        <v>38</v>
      </c>
      <c r="C40" s="26"/>
      <c r="D40" s="26"/>
      <c r="E40" s="123"/>
      <c r="F40" s="123"/>
      <c r="G40" s="123"/>
      <c r="H40" s="123"/>
      <c r="I40" s="130"/>
      <c r="J40" s="130"/>
      <c r="K40" s="130"/>
      <c r="L40" s="123"/>
    </row>
    <row r="41" spans="1:12" ht="47.25">
      <c r="A41" s="4">
        <v>1</v>
      </c>
      <c r="B41" s="34" t="s">
        <v>334</v>
      </c>
      <c r="C41" s="16" t="s">
        <v>437</v>
      </c>
      <c r="D41" s="16" t="s">
        <v>438</v>
      </c>
      <c r="E41" s="123">
        <v>650000</v>
      </c>
      <c r="F41" s="123">
        <v>390000</v>
      </c>
      <c r="G41" s="123">
        <v>260000</v>
      </c>
      <c r="H41" s="123"/>
      <c r="I41" s="130">
        <v>455000</v>
      </c>
      <c r="J41" s="130">
        <v>273000</v>
      </c>
      <c r="K41" s="130">
        <v>182000</v>
      </c>
      <c r="L41" s="123"/>
    </row>
    <row r="42" spans="1:12" ht="47.25">
      <c r="A42" s="4">
        <v>2</v>
      </c>
      <c r="B42" s="34" t="s">
        <v>335</v>
      </c>
      <c r="C42" s="16" t="s">
        <v>438</v>
      </c>
      <c r="D42" s="16" t="s">
        <v>439</v>
      </c>
      <c r="E42" s="123">
        <v>300000</v>
      </c>
      <c r="F42" s="123">
        <v>180000</v>
      </c>
      <c r="G42" s="123"/>
      <c r="H42" s="123"/>
      <c r="I42" s="130">
        <v>210000</v>
      </c>
      <c r="J42" s="130">
        <v>126000</v>
      </c>
      <c r="K42" s="130"/>
      <c r="L42" s="123"/>
    </row>
    <row r="43" spans="1:12" ht="47.25">
      <c r="A43" s="4">
        <v>3</v>
      </c>
      <c r="B43" s="16" t="s">
        <v>285</v>
      </c>
      <c r="C43" s="16" t="s">
        <v>386</v>
      </c>
      <c r="D43" s="16" t="s">
        <v>440</v>
      </c>
      <c r="E43" s="123">
        <v>300000</v>
      </c>
      <c r="F43" s="123">
        <v>180000</v>
      </c>
      <c r="G43" s="123"/>
      <c r="H43" s="123"/>
      <c r="I43" s="130">
        <v>210000</v>
      </c>
      <c r="J43" s="130">
        <v>126000</v>
      </c>
      <c r="K43" s="130"/>
      <c r="L43" s="123"/>
    </row>
    <row r="44" spans="1:12" ht="51" customHeight="1">
      <c r="A44" s="4">
        <v>4</v>
      </c>
      <c r="B44" s="16" t="s">
        <v>293</v>
      </c>
      <c r="C44" s="16" t="s">
        <v>441</v>
      </c>
      <c r="D44" s="16" t="s">
        <v>442</v>
      </c>
      <c r="E44" s="123">
        <v>250000</v>
      </c>
      <c r="F44" s="123"/>
      <c r="G44" s="123"/>
      <c r="H44" s="123"/>
      <c r="I44" s="130">
        <v>175000</v>
      </c>
      <c r="J44" s="130"/>
      <c r="K44" s="130"/>
      <c r="L44" s="123"/>
    </row>
    <row r="45" spans="1:12" ht="51.75" customHeight="1">
      <c r="A45" s="4">
        <v>5</v>
      </c>
      <c r="B45" s="16" t="s">
        <v>286</v>
      </c>
      <c r="C45" s="16" t="s">
        <v>386</v>
      </c>
      <c r="D45" s="16" t="s">
        <v>443</v>
      </c>
      <c r="E45" s="123">
        <v>250000</v>
      </c>
      <c r="F45" s="123"/>
      <c r="G45" s="123"/>
      <c r="H45" s="123"/>
      <c r="I45" s="130">
        <v>175000</v>
      </c>
      <c r="J45" s="130"/>
      <c r="K45" s="130"/>
      <c r="L45" s="123"/>
    </row>
    <row r="46" spans="1:12" ht="24.75" customHeight="1">
      <c r="A46" s="14" t="s">
        <v>39</v>
      </c>
      <c r="B46" s="18" t="s">
        <v>42</v>
      </c>
      <c r="C46" s="26"/>
      <c r="D46" s="26"/>
      <c r="E46" s="123"/>
      <c r="F46" s="123"/>
      <c r="G46" s="123"/>
      <c r="H46" s="123"/>
      <c r="I46" s="130"/>
      <c r="J46" s="130"/>
      <c r="K46" s="130"/>
      <c r="L46" s="123"/>
    </row>
    <row r="47" spans="1:12" ht="15.75">
      <c r="A47" s="4">
        <v>1</v>
      </c>
      <c r="B47" s="154" t="s">
        <v>267</v>
      </c>
      <c r="C47" s="155"/>
      <c r="D47" s="156"/>
      <c r="E47" s="123">
        <v>650000</v>
      </c>
      <c r="F47" s="123">
        <v>390000</v>
      </c>
      <c r="G47" s="123">
        <v>260000</v>
      </c>
      <c r="H47" s="123"/>
      <c r="I47" s="130">
        <v>455000</v>
      </c>
      <c r="J47" s="130">
        <v>273000</v>
      </c>
      <c r="K47" s="130">
        <v>182000</v>
      </c>
      <c r="L47" s="123">
        <f>H47*$L$8</f>
        <v>0</v>
      </c>
    </row>
    <row r="48" spans="1:12" ht="22.5" customHeight="1">
      <c r="A48" s="14" t="s">
        <v>40</v>
      </c>
      <c r="B48" s="18" t="s">
        <v>43</v>
      </c>
      <c r="C48" s="26"/>
      <c r="D48" s="26"/>
      <c r="E48" s="123"/>
      <c r="F48" s="123"/>
      <c r="G48" s="123"/>
      <c r="H48" s="123"/>
      <c r="I48" s="130"/>
      <c r="J48" s="130"/>
      <c r="K48" s="130"/>
      <c r="L48" s="123"/>
    </row>
    <row r="49" spans="1:12" ht="15.75">
      <c r="A49" s="4">
        <v>1</v>
      </c>
      <c r="B49" s="154" t="s">
        <v>268</v>
      </c>
      <c r="C49" s="155"/>
      <c r="D49" s="156"/>
      <c r="E49" s="123">
        <v>650000</v>
      </c>
      <c r="F49" s="123">
        <v>390000</v>
      </c>
      <c r="G49" s="123">
        <v>260000</v>
      </c>
      <c r="H49" s="123"/>
      <c r="I49" s="130">
        <v>455000</v>
      </c>
      <c r="J49" s="130">
        <v>273000</v>
      </c>
      <c r="K49" s="130">
        <v>182000</v>
      </c>
      <c r="L49" s="123"/>
    </row>
    <row r="50" spans="1:12" ht="24.75" customHeight="1">
      <c r="A50" s="14" t="s">
        <v>41</v>
      </c>
      <c r="B50" s="18" t="s">
        <v>304</v>
      </c>
      <c r="C50" s="26"/>
      <c r="D50" s="26"/>
      <c r="E50" s="123"/>
      <c r="F50" s="123"/>
      <c r="G50" s="123"/>
      <c r="H50" s="123"/>
      <c r="I50" s="130"/>
      <c r="J50" s="130"/>
      <c r="K50" s="130"/>
      <c r="L50" s="123"/>
    </row>
    <row r="51" spans="1:12" ht="23.25" customHeight="1">
      <c r="A51" s="4">
        <v>1</v>
      </c>
      <c r="B51" s="18" t="s">
        <v>90</v>
      </c>
      <c r="C51" s="26"/>
      <c r="D51" s="26"/>
      <c r="E51" s="123"/>
      <c r="F51" s="123"/>
      <c r="G51" s="123"/>
      <c r="H51" s="123"/>
      <c r="I51" s="130"/>
      <c r="J51" s="130"/>
      <c r="K51" s="130"/>
      <c r="L51" s="123"/>
    </row>
    <row r="52" spans="1:12" ht="15.75">
      <c r="A52" s="4" t="s">
        <v>350</v>
      </c>
      <c r="B52" s="154" t="s">
        <v>272</v>
      </c>
      <c r="C52" s="155"/>
      <c r="D52" s="156"/>
      <c r="E52" s="123">
        <v>600000</v>
      </c>
      <c r="F52" s="123">
        <v>360000</v>
      </c>
      <c r="G52" s="123">
        <v>240000</v>
      </c>
      <c r="H52" s="123"/>
      <c r="I52" s="130">
        <v>420000</v>
      </c>
      <c r="J52" s="130">
        <v>252000</v>
      </c>
      <c r="K52" s="130">
        <v>168000</v>
      </c>
      <c r="L52" s="123"/>
    </row>
    <row r="53" spans="1:12" ht="31.5">
      <c r="A53" s="4" t="s">
        <v>351</v>
      </c>
      <c r="B53" s="34" t="s">
        <v>345</v>
      </c>
      <c r="C53" s="34" t="s">
        <v>444</v>
      </c>
      <c r="D53" s="34" t="s">
        <v>445</v>
      </c>
      <c r="E53" s="123">
        <v>500000</v>
      </c>
      <c r="F53" s="123">
        <v>300000</v>
      </c>
      <c r="G53" s="123">
        <v>200000</v>
      </c>
      <c r="H53" s="123"/>
      <c r="I53" s="130">
        <v>350000</v>
      </c>
      <c r="J53" s="130">
        <v>210000</v>
      </c>
      <c r="K53" s="130">
        <v>140000</v>
      </c>
      <c r="L53" s="123"/>
    </row>
    <row r="54" spans="1:12" ht="31.5">
      <c r="A54" s="4" t="s">
        <v>352</v>
      </c>
      <c r="B54" s="34" t="s">
        <v>346</v>
      </c>
      <c r="C54" s="34" t="s">
        <v>387</v>
      </c>
      <c r="D54" s="34" t="s">
        <v>446</v>
      </c>
      <c r="E54" s="123">
        <v>550000</v>
      </c>
      <c r="F54" s="123">
        <v>330000</v>
      </c>
      <c r="G54" s="123">
        <v>220000</v>
      </c>
      <c r="H54" s="123"/>
      <c r="I54" s="130">
        <v>385000</v>
      </c>
      <c r="J54" s="130">
        <v>231000</v>
      </c>
      <c r="K54" s="130">
        <v>154000</v>
      </c>
      <c r="L54" s="123"/>
    </row>
    <row r="55" spans="1:12" ht="31.5">
      <c r="A55" s="4" t="s">
        <v>353</v>
      </c>
      <c r="B55" s="34" t="s">
        <v>347</v>
      </c>
      <c r="C55" s="34" t="s">
        <v>388</v>
      </c>
      <c r="D55" s="34" t="s">
        <v>389</v>
      </c>
      <c r="E55" s="123">
        <v>450000</v>
      </c>
      <c r="F55" s="123">
        <v>270000</v>
      </c>
      <c r="G55" s="123">
        <v>180000</v>
      </c>
      <c r="H55" s="123"/>
      <c r="I55" s="130">
        <v>315000</v>
      </c>
      <c r="J55" s="130">
        <v>189000</v>
      </c>
      <c r="K55" s="130">
        <v>126000</v>
      </c>
      <c r="L55" s="123"/>
    </row>
    <row r="56" spans="1:12" ht="31.5">
      <c r="A56" s="4" t="s">
        <v>354</v>
      </c>
      <c r="B56" s="34" t="s">
        <v>348</v>
      </c>
      <c r="C56" s="34" t="s">
        <v>389</v>
      </c>
      <c r="D56" s="34" t="s">
        <v>447</v>
      </c>
      <c r="E56" s="123">
        <v>300000</v>
      </c>
      <c r="F56" s="123">
        <v>180000</v>
      </c>
      <c r="G56" s="123"/>
      <c r="H56" s="123"/>
      <c r="I56" s="130">
        <v>210000</v>
      </c>
      <c r="J56" s="130">
        <v>126000</v>
      </c>
      <c r="K56" s="130"/>
      <c r="L56" s="123"/>
    </row>
    <row r="57" spans="1:12" ht="21" customHeight="1">
      <c r="A57" s="14">
        <v>2</v>
      </c>
      <c r="B57" s="18" t="s">
        <v>93</v>
      </c>
      <c r="C57" s="26"/>
      <c r="D57" s="26"/>
      <c r="E57" s="123"/>
      <c r="F57" s="123"/>
      <c r="G57" s="123"/>
      <c r="H57" s="123"/>
      <c r="I57" s="130"/>
      <c r="J57" s="130"/>
      <c r="K57" s="130"/>
      <c r="L57" s="123"/>
    </row>
    <row r="58" spans="1:12" ht="31.5">
      <c r="A58" s="4" t="s">
        <v>355</v>
      </c>
      <c r="B58" s="34" t="s">
        <v>288</v>
      </c>
      <c r="C58" s="34" t="s">
        <v>390</v>
      </c>
      <c r="D58" s="34" t="s">
        <v>448</v>
      </c>
      <c r="E58" s="123">
        <v>300000</v>
      </c>
      <c r="F58" s="123">
        <v>180000</v>
      </c>
      <c r="G58" s="123"/>
      <c r="H58" s="123"/>
      <c r="I58" s="130">
        <v>210000</v>
      </c>
      <c r="J58" s="130">
        <v>126000</v>
      </c>
      <c r="K58" s="130"/>
      <c r="L58" s="123"/>
    </row>
    <row r="59" spans="1:12" ht="21.75" customHeight="1">
      <c r="A59" s="14">
        <v>3</v>
      </c>
      <c r="B59" s="18" t="s">
        <v>95</v>
      </c>
      <c r="C59" s="26"/>
      <c r="D59" s="26"/>
      <c r="E59" s="123"/>
      <c r="F59" s="123"/>
      <c r="G59" s="123"/>
      <c r="H59" s="123"/>
      <c r="I59" s="130"/>
      <c r="J59" s="130"/>
      <c r="K59" s="130"/>
      <c r="L59" s="123"/>
    </row>
    <row r="60" spans="1:12" ht="19.5" customHeight="1">
      <c r="A60" s="4" t="s">
        <v>356</v>
      </c>
      <c r="B60" s="154" t="s">
        <v>273</v>
      </c>
      <c r="C60" s="155"/>
      <c r="D60" s="156"/>
      <c r="E60" s="123">
        <v>600000</v>
      </c>
      <c r="F60" s="123">
        <v>360000</v>
      </c>
      <c r="G60" s="123">
        <v>240000</v>
      </c>
      <c r="H60" s="123"/>
      <c r="I60" s="130">
        <v>420000</v>
      </c>
      <c r="J60" s="130">
        <v>252000</v>
      </c>
      <c r="K60" s="130">
        <v>168000</v>
      </c>
      <c r="L60" s="123"/>
    </row>
    <row r="61" spans="1:12" ht="31.5">
      <c r="A61" s="4" t="s">
        <v>357</v>
      </c>
      <c r="B61" s="35" t="s">
        <v>284</v>
      </c>
      <c r="C61" s="35" t="s">
        <v>449</v>
      </c>
      <c r="D61" s="35" t="s">
        <v>450</v>
      </c>
      <c r="E61" s="123">
        <v>600000</v>
      </c>
      <c r="F61" s="123">
        <v>360000</v>
      </c>
      <c r="G61" s="123">
        <v>240000</v>
      </c>
      <c r="H61" s="123"/>
      <c r="I61" s="130">
        <v>420000</v>
      </c>
      <c r="J61" s="130">
        <v>252000</v>
      </c>
      <c r="K61" s="130">
        <v>168000</v>
      </c>
      <c r="L61" s="123"/>
    </row>
    <row r="62" spans="1:12" ht="31.5">
      <c r="A62" s="4" t="s">
        <v>358</v>
      </c>
      <c r="B62" s="35" t="s">
        <v>287</v>
      </c>
      <c r="C62" s="35" t="s">
        <v>452</v>
      </c>
      <c r="D62" s="35" t="s">
        <v>451</v>
      </c>
      <c r="E62" s="123">
        <v>600000</v>
      </c>
      <c r="F62" s="123">
        <v>360000</v>
      </c>
      <c r="G62" s="123">
        <v>240000</v>
      </c>
      <c r="H62" s="123"/>
      <c r="I62" s="130">
        <v>420000</v>
      </c>
      <c r="J62" s="130">
        <v>252000</v>
      </c>
      <c r="K62" s="130">
        <v>168000</v>
      </c>
      <c r="L62" s="123"/>
    </row>
    <row r="63" spans="1:12" ht="47.25">
      <c r="A63" s="4" t="s">
        <v>359</v>
      </c>
      <c r="B63" s="35" t="s">
        <v>286</v>
      </c>
      <c r="C63" s="35" t="s">
        <v>453</v>
      </c>
      <c r="D63" s="35" t="s">
        <v>454</v>
      </c>
      <c r="E63" s="123">
        <v>250000</v>
      </c>
      <c r="F63" s="123"/>
      <c r="G63" s="123"/>
      <c r="H63" s="123"/>
      <c r="I63" s="130">
        <v>175000</v>
      </c>
      <c r="J63" s="130"/>
      <c r="K63" s="130"/>
      <c r="L63" s="123"/>
    </row>
    <row r="64" spans="1:12" ht="22.5" customHeight="1">
      <c r="A64" s="14">
        <v>4</v>
      </c>
      <c r="B64" s="36" t="s">
        <v>88</v>
      </c>
      <c r="C64" s="37"/>
      <c r="D64" s="37"/>
      <c r="E64" s="123"/>
      <c r="F64" s="123"/>
      <c r="G64" s="123"/>
      <c r="H64" s="123"/>
      <c r="I64" s="130"/>
      <c r="J64" s="130"/>
      <c r="K64" s="130"/>
      <c r="L64" s="123"/>
    </row>
    <row r="65" spans="1:12" ht="15.75" customHeight="1">
      <c r="A65" s="4" t="s">
        <v>360</v>
      </c>
      <c r="B65" s="150" t="s">
        <v>269</v>
      </c>
      <c r="C65" s="151"/>
      <c r="D65" s="152"/>
      <c r="E65" s="123">
        <v>600000</v>
      </c>
      <c r="F65" s="123">
        <v>360000</v>
      </c>
      <c r="G65" s="123">
        <v>240000</v>
      </c>
      <c r="H65" s="123"/>
      <c r="I65" s="130">
        <v>420000</v>
      </c>
      <c r="J65" s="130">
        <v>252000</v>
      </c>
      <c r="K65" s="130">
        <v>168000</v>
      </c>
      <c r="L65" s="123"/>
    </row>
    <row r="66" spans="1:12" ht="38.25" customHeight="1">
      <c r="A66" s="4" t="s">
        <v>361</v>
      </c>
      <c r="B66" s="35" t="s">
        <v>274</v>
      </c>
      <c r="C66" s="35" t="s">
        <v>455</v>
      </c>
      <c r="D66" s="35" t="s">
        <v>456</v>
      </c>
      <c r="E66" s="123">
        <v>600000</v>
      </c>
      <c r="F66" s="123">
        <v>360000</v>
      </c>
      <c r="G66" s="123">
        <v>240000</v>
      </c>
      <c r="H66" s="123"/>
      <c r="I66" s="130">
        <v>420000</v>
      </c>
      <c r="J66" s="130">
        <v>252000</v>
      </c>
      <c r="K66" s="130">
        <v>168000</v>
      </c>
      <c r="L66" s="123"/>
    </row>
    <row r="67" spans="1:12" ht="18.75" customHeight="1">
      <c r="A67" s="14">
        <v>5</v>
      </c>
      <c r="B67" s="36" t="s">
        <v>94</v>
      </c>
      <c r="C67" s="37"/>
      <c r="D67" s="37"/>
      <c r="E67" s="123"/>
      <c r="F67" s="123"/>
      <c r="G67" s="123"/>
      <c r="H67" s="123"/>
      <c r="I67" s="130"/>
      <c r="J67" s="130"/>
      <c r="K67" s="130"/>
      <c r="L67" s="123"/>
    </row>
    <row r="68" spans="1:12" ht="15.75" customHeight="1">
      <c r="A68" s="4" t="s">
        <v>362</v>
      </c>
      <c r="B68" s="150" t="s">
        <v>270</v>
      </c>
      <c r="C68" s="151"/>
      <c r="D68" s="152"/>
      <c r="E68" s="123">
        <v>500000</v>
      </c>
      <c r="F68" s="123">
        <v>300000</v>
      </c>
      <c r="G68" s="123">
        <v>200000</v>
      </c>
      <c r="H68" s="123"/>
      <c r="I68" s="130">
        <v>350000</v>
      </c>
      <c r="J68" s="130">
        <v>210000</v>
      </c>
      <c r="K68" s="130">
        <v>140000</v>
      </c>
      <c r="L68" s="123"/>
    </row>
    <row r="69" spans="1:12" ht="47.25">
      <c r="A69" s="4" t="s">
        <v>363</v>
      </c>
      <c r="B69" s="35" t="s">
        <v>285</v>
      </c>
      <c r="C69" s="35" t="s">
        <v>440</v>
      </c>
      <c r="D69" s="35" t="s">
        <v>457</v>
      </c>
      <c r="E69" s="123">
        <v>200000</v>
      </c>
      <c r="F69" s="123"/>
      <c r="G69" s="123"/>
      <c r="H69" s="123"/>
      <c r="I69" s="130">
        <v>140000</v>
      </c>
      <c r="J69" s="130"/>
      <c r="K69" s="130"/>
      <c r="L69" s="123"/>
    </row>
    <row r="70" spans="1:12" ht="31.5">
      <c r="A70" s="4" t="s">
        <v>364</v>
      </c>
      <c r="B70" s="35" t="s">
        <v>284</v>
      </c>
      <c r="C70" s="35" t="s">
        <v>458</v>
      </c>
      <c r="D70" s="35" t="s">
        <v>459</v>
      </c>
      <c r="E70" s="123">
        <v>300000</v>
      </c>
      <c r="F70" s="123">
        <v>180000</v>
      </c>
      <c r="G70" s="123"/>
      <c r="H70" s="123"/>
      <c r="I70" s="130">
        <v>210000</v>
      </c>
      <c r="J70" s="130">
        <v>126000</v>
      </c>
      <c r="K70" s="130"/>
      <c r="L70" s="123"/>
    </row>
    <row r="71" spans="1:12" ht="21.75" customHeight="1">
      <c r="A71" s="14">
        <v>6</v>
      </c>
      <c r="B71" s="36" t="s">
        <v>87</v>
      </c>
      <c r="C71" s="37"/>
      <c r="D71" s="37"/>
      <c r="E71" s="123"/>
      <c r="F71" s="123"/>
      <c r="G71" s="123"/>
      <c r="H71" s="123"/>
      <c r="I71" s="130"/>
      <c r="J71" s="130"/>
      <c r="K71" s="130"/>
      <c r="L71" s="123"/>
    </row>
    <row r="72" spans="1:12" ht="28.5" customHeight="1">
      <c r="A72" s="4" t="s">
        <v>365</v>
      </c>
      <c r="B72" s="150" t="s">
        <v>271</v>
      </c>
      <c r="C72" s="151"/>
      <c r="D72" s="152"/>
      <c r="E72" s="123">
        <v>500000</v>
      </c>
      <c r="F72" s="123">
        <v>300000</v>
      </c>
      <c r="G72" s="123">
        <v>200000</v>
      </c>
      <c r="H72" s="123"/>
      <c r="I72" s="130">
        <v>350000</v>
      </c>
      <c r="J72" s="130">
        <v>210000</v>
      </c>
      <c r="K72" s="130">
        <v>140000</v>
      </c>
      <c r="L72" s="123"/>
    </row>
    <row r="73" spans="1:12" ht="36.75" customHeight="1">
      <c r="A73" s="4" t="s">
        <v>366</v>
      </c>
      <c r="B73" s="35" t="s">
        <v>280</v>
      </c>
      <c r="C73" s="35" t="s">
        <v>460</v>
      </c>
      <c r="D73" s="35" t="s">
        <v>461</v>
      </c>
      <c r="E73" s="123">
        <v>350000</v>
      </c>
      <c r="F73" s="123">
        <v>210000</v>
      </c>
      <c r="G73" s="123"/>
      <c r="H73" s="123"/>
      <c r="I73" s="130">
        <v>244999.99999999997</v>
      </c>
      <c r="J73" s="130">
        <v>146999.99999999997</v>
      </c>
      <c r="K73" s="130"/>
      <c r="L73" s="123"/>
    </row>
    <row r="74" spans="1:12" ht="31.5">
      <c r="A74" s="4" t="s">
        <v>367</v>
      </c>
      <c r="B74" s="35" t="s">
        <v>281</v>
      </c>
      <c r="C74" s="35" t="s">
        <v>391</v>
      </c>
      <c r="D74" s="35" t="s">
        <v>462</v>
      </c>
      <c r="E74" s="123">
        <v>300000</v>
      </c>
      <c r="F74" s="123">
        <v>180000</v>
      </c>
      <c r="G74" s="123"/>
      <c r="H74" s="123"/>
      <c r="I74" s="130">
        <v>210000</v>
      </c>
      <c r="J74" s="130">
        <v>126000</v>
      </c>
      <c r="K74" s="130"/>
      <c r="L74" s="123"/>
    </row>
    <row r="75" spans="1:12" ht="77.25" customHeight="1">
      <c r="A75" s="4" t="s">
        <v>368</v>
      </c>
      <c r="B75" s="34" t="s">
        <v>349</v>
      </c>
      <c r="C75" s="35" t="s">
        <v>463</v>
      </c>
      <c r="D75" s="35" t="s">
        <v>464</v>
      </c>
      <c r="E75" s="123">
        <v>400000</v>
      </c>
      <c r="F75" s="123">
        <v>240000</v>
      </c>
      <c r="G75" s="123">
        <v>160000</v>
      </c>
      <c r="H75" s="123"/>
      <c r="I75" s="130">
        <v>280000</v>
      </c>
      <c r="J75" s="130">
        <v>168000</v>
      </c>
      <c r="K75" s="130">
        <v>112000</v>
      </c>
      <c r="L75" s="123"/>
    </row>
    <row r="76" spans="1:12" ht="25.5" customHeight="1">
      <c r="A76" s="14">
        <v>7</v>
      </c>
      <c r="B76" s="20" t="s">
        <v>86</v>
      </c>
      <c r="C76" s="26"/>
      <c r="D76" s="26"/>
      <c r="E76" s="123"/>
      <c r="F76" s="123"/>
      <c r="G76" s="123"/>
      <c r="H76" s="123"/>
      <c r="I76" s="130"/>
      <c r="J76" s="130"/>
      <c r="K76" s="130"/>
      <c r="L76" s="123"/>
    </row>
    <row r="77" spans="1:12" ht="47.25">
      <c r="A77" s="4" t="s">
        <v>369</v>
      </c>
      <c r="B77" s="34" t="s">
        <v>282</v>
      </c>
      <c r="C77" s="34" t="s">
        <v>465</v>
      </c>
      <c r="D77" s="34" t="s">
        <v>466</v>
      </c>
      <c r="E77" s="123">
        <v>400000</v>
      </c>
      <c r="F77" s="123">
        <v>240000</v>
      </c>
      <c r="G77" s="123"/>
      <c r="H77" s="123"/>
      <c r="I77" s="130">
        <v>280000</v>
      </c>
      <c r="J77" s="130">
        <v>168000</v>
      </c>
      <c r="K77" s="130"/>
      <c r="L77" s="123"/>
    </row>
    <row r="78" spans="1:12" ht="47.25">
      <c r="A78" s="4" t="s">
        <v>370</v>
      </c>
      <c r="B78" s="34" t="s">
        <v>283</v>
      </c>
      <c r="C78" s="34" t="s">
        <v>466</v>
      </c>
      <c r="D78" s="34" t="s">
        <v>467</v>
      </c>
      <c r="E78" s="123">
        <v>350000</v>
      </c>
      <c r="F78" s="123">
        <v>210000</v>
      </c>
      <c r="G78" s="123"/>
      <c r="H78" s="123"/>
      <c r="I78" s="130">
        <v>244999.99999999997</v>
      </c>
      <c r="J78" s="130">
        <v>146999.99999999997</v>
      </c>
      <c r="K78" s="130"/>
      <c r="L78" s="123"/>
    </row>
    <row r="79" spans="1:12" ht="31.5">
      <c r="A79" s="4" t="s">
        <v>371</v>
      </c>
      <c r="B79" s="34" t="s">
        <v>279</v>
      </c>
      <c r="C79" s="34" t="s">
        <v>468</v>
      </c>
      <c r="D79" s="34" t="s">
        <v>469</v>
      </c>
      <c r="E79" s="123">
        <v>250000</v>
      </c>
      <c r="F79" s="123"/>
      <c r="G79" s="123"/>
      <c r="H79" s="123"/>
      <c r="I79" s="130">
        <v>175000</v>
      </c>
      <c r="J79" s="130">
        <v>105000</v>
      </c>
      <c r="K79" s="130"/>
      <c r="L79" s="123"/>
    </row>
    <row r="80" spans="1:12" ht="15.75">
      <c r="A80" s="153" t="s">
        <v>372</v>
      </c>
      <c r="B80" s="153"/>
      <c r="C80" s="153"/>
      <c r="D80" s="153"/>
      <c r="E80" s="153"/>
      <c r="F80" s="153"/>
      <c r="G80" s="153"/>
      <c r="H80" s="153"/>
      <c r="I80" s="153"/>
      <c r="J80" s="153"/>
      <c r="K80" s="153"/>
      <c r="L80" s="32"/>
    </row>
    <row r="82" spans="1:11" s="41" customFormat="1" ht="15.75">
      <c r="A82" s="169" t="s">
        <v>10</v>
      </c>
      <c r="B82" s="169"/>
      <c r="C82" s="169"/>
      <c r="D82" s="169"/>
      <c r="E82" s="169"/>
      <c r="F82" s="169"/>
      <c r="G82" s="169"/>
      <c r="H82" s="169"/>
      <c r="I82" s="169"/>
      <c r="J82" s="169"/>
      <c r="K82" s="169"/>
    </row>
    <row r="83" spans="1:11" s="41" customFormat="1" ht="15.75">
      <c r="A83" s="165" t="s">
        <v>376</v>
      </c>
      <c r="B83" s="165"/>
      <c r="C83" s="165"/>
      <c r="D83" s="165"/>
      <c r="E83" s="40"/>
      <c r="F83" s="40"/>
      <c r="G83" s="40"/>
      <c r="H83" s="40"/>
      <c r="I83" s="40"/>
      <c r="J83" s="164" t="s">
        <v>320</v>
      </c>
      <c r="K83" s="164"/>
    </row>
    <row r="84" spans="1:11" ht="32.25" customHeight="1">
      <c r="A84" s="166" t="s">
        <v>11</v>
      </c>
      <c r="B84" s="167" t="s">
        <v>303</v>
      </c>
      <c r="C84" s="166" t="s">
        <v>296</v>
      </c>
      <c r="D84" s="166"/>
      <c r="E84" s="166"/>
      <c r="F84" s="161" t="s">
        <v>297</v>
      </c>
      <c r="G84" s="162"/>
      <c r="H84" s="163"/>
      <c r="I84" s="166" t="s">
        <v>298</v>
      </c>
      <c r="J84" s="166"/>
      <c r="K84" s="166"/>
    </row>
    <row r="85" spans="1:11" ht="31.5">
      <c r="A85" s="166"/>
      <c r="B85" s="167"/>
      <c r="C85" s="27" t="s">
        <v>13</v>
      </c>
      <c r="D85" s="14" t="s">
        <v>14</v>
      </c>
      <c r="E85" s="14" t="s">
        <v>15</v>
      </c>
      <c r="F85" s="14" t="s">
        <v>13</v>
      </c>
      <c r="G85" s="14" t="s">
        <v>14</v>
      </c>
      <c r="H85" s="14" t="s">
        <v>15</v>
      </c>
      <c r="I85" s="14" t="s">
        <v>13</v>
      </c>
      <c r="J85" s="14" t="s">
        <v>14</v>
      </c>
      <c r="K85" s="14" t="s">
        <v>15</v>
      </c>
    </row>
    <row r="86" spans="1:11" ht="31.5">
      <c r="A86" s="4">
        <v>1</v>
      </c>
      <c r="B86" s="29" t="s">
        <v>299</v>
      </c>
      <c r="C86" s="133">
        <v>220000</v>
      </c>
      <c r="D86" s="132">
        <v>170000</v>
      </c>
      <c r="E86" s="132">
        <v>130000</v>
      </c>
      <c r="F86" s="30">
        <f aca="true" t="shared" si="2" ref="F86:G88">C86*0.8</f>
        <v>176000</v>
      </c>
      <c r="G86" s="30">
        <f t="shared" si="2"/>
        <v>136000</v>
      </c>
      <c r="H86" s="30">
        <f>E86*0.8</f>
        <v>104000</v>
      </c>
      <c r="I86" s="30">
        <f aca="true" t="shared" si="3" ref="I86:K88">C86*0.7</f>
        <v>154000</v>
      </c>
      <c r="J86" s="30">
        <f t="shared" si="3"/>
        <v>118999.99999999999</v>
      </c>
      <c r="K86" s="30">
        <f t="shared" si="3"/>
        <v>91000</v>
      </c>
    </row>
    <row r="87" spans="1:11" ht="31.5">
      <c r="A87" s="4">
        <v>2</v>
      </c>
      <c r="B87" s="29" t="s">
        <v>300</v>
      </c>
      <c r="C87" s="133">
        <v>170000</v>
      </c>
      <c r="D87" s="132">
        <v>140000</v>
      </c>
      <c r="E87" s="132">
        <v>120000</v>
      </c>
      <c r="F87" s="30">
        <f t="shared" si="2"/>
        <v>136000</v>
      </c>
      <c r="G87" s="30">
        <f t="shared" si="2"/>
        <v>112000</v>
      </c>
      <c r="H87" s="30">
        <f>E87*0.8</f>
        <v>96000</v>
      </c>
      <c r="I87" s="30">
        <f t="shared" si="3"/>
        <v>118999.99999999999</v>
      </c>
      <c r="J87" s="30">
        <f t="shared" si="3"/>
        <v>98000</v>
      </c>
      <c r="K87" s="30">
        <f t="shared" si="3"/>
        <v>84000</v>
      </c>
    </row>
    <row r="88" spans="1:11" ht="31.5">
      <c r="A88" s="4">
        <v>3</v>
      </c>
      <c r="B88" s="29" t="s">
        <v>301</v>
      </c>
      <c r="C88" s="133">
        <v>140000</v>
      </c>
      <c r="D88" s="132">
        <v>120000</v>
      </c>
      <c r="E88" s="132">
        <v>120000</v>
      </c>
      <c r="F88" s="30">
        <f t="shared" si="2"/>
        <v>112000</v>
      </c>
      <c r="G88" s="30">
        <f t="shared" si="2"/>
        <v>96000</v>
      </c>
      <c r="H88" s="30">
        <f>E88*0.8</f>
        <v>96000</v>
      </c>
      <c r="I88" s="30">
        <f t="shared" si="3"/>
        <v>98000</v>
      </c>
      <c r="J88" s="30">
        <f t="shared" si="3"/>
        <v>84000</v>
      </c>
      <c r="K88" s="30">
        <f t="shared" si="3"/>
        <v>84000</v>
      </c>
    </row>
  </sheetData>
  <sheetProtection/>
  <mergeCells count="24">
    <mergeCell ref="B49:D49"/>
    <mergeCell ref="B52:D52"/>
    <mergeCell ref="B60:D60"/>
    <mergeCell ref="A80:K80"/>
    <mergeCell ref="A82:K82"/>
    <mergeCell ref="B65:D65"/>
    <mergeCell ref="B72:D72"/>
    <mergeCell ref="B68:D68"/>
    <mergeCell ref="A2:L2"/>
    <mergeCell ref="J5:K5"/>
    <mergeCell ref="A3:L3"/>
    <mergeCell ref="A6:A7"/>
    <mergeCell ref="B6:B7"/>
    <mergeCell ref="C6:D6"/>
    <mergeCell ref="B47:D47"/>
    <mergeCell ref="E6:H6"/>
    <mergeCell ref="J83:K83"/>
    <mergeCell ref="F84:H84"/>
    <mergeCell ref="A83:D83"/>
    <mergeCell ref="A84:A85"/>
    <mergeCell ref="B84:B85"/>
    <mergeCell ref="C84:E84"/>
    <mergeCell ref="I84:K84"/>
    <mergeCell ref="I6:L6"/>
  </mergeCells>
  <printOptions/>
  <pageMargins left="0.2755905511811024" right="0.35433070866141736" top="0.984251968503937" bottom="0.7874015748031497" header="0.31496062992125984" footer="0.5118110236220472"/>
  <pageSetup firstPageNumber="191" useFirstPageNumber="1" horizontalDpi="600" verticalDpi="600" orientation="landscape" paperSize="9" scale="90"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G145"/>
  <sheetViews>
    <sheetView view="pageBreakPreview" zoomScale="85" zoomScaleSheetLayoutView="85" workbookViewId="0" topLeftCell="A1">
      <selection activeCell="D17" sqref="D17"/>
    </sheetView>
  </sheetViews>
  <sheetFormatPr defaultColWidth="9.140625" defaultRowHeight="15"/>
  <cols>
    <col min="1" max="1" width="5.8515625" style="2" customWidth="1"/>
    <col min="2" max="2" width="19.7109375" style="42" customWidth="1"/>
    <col min="3" max="3" width="24.140625" style="2" customWidth="1"/>
    <col min="4" max="4" width="24.7109375" style="2" customWidth="1"/>
    <col min="5" max="5" width="23.28125" style="2" customWidth="1"/>
    <col min="6" max="6" width="15.140625" style="2" hidden="1" customWidth="1"/>
    <col min="7" max="7" width="0.71875" style="8" hidden="1" customWidth="1"/>
    <col min="8" max="8" width="15.140625" style="2" customWidth="1"/>
    <col min="9" max="16384" width="9.140625" style="2" customWidth="1"/>
  </cols>
  <sheetData>
    <row r="1" spans="1:7" ht="15.75">
      <c r="A1" s="7"/>
      <c r="B1" s="41"/>
      <c r="F1" s="3"/>
      <c r="G1" s="5"/>
    </row>
    <row r="2" spans="1:7" ht="36" customHeight="1">
      <c r="A2" s="176" t="s">
        <v>321</v>
      </c>
      <c r="B2" s="177"/>
      <c r="C2" s="177"/>
      <c r="D2" s="177"/>
      <c r="E2" s="177"/>
      <c r="F2" s="3"/>
      <c r="G2" s="5"/>
    </row>
    <row r="3" spans="1:7" ht="15.75">
      <c r="A3" s="166" t="s">
        <v>11</v>
      </c>
      <c r="B3" s="166" t="s">
        <v>17</v>
      </c>
      <c r="C3" s="14" t="s">
        <v>18</v>
      </c>
      <c r="D3" s="14" t="s">
        <v>20</v>
      </c>
      <c r="E3" s="14" t="s">
        <v>21</v>
      </c>
      <c r="G3" s="2"/>
    </row>
    <row r="4" spans="1:7" ht="15.75">
      <c r="A4" s="166"/>
      <c r="B4" s="166"/>
      <c r="C4" s="96" t="s">
        <v>19</v>
      </c>
      <c r="D4" s="96" t="s">
        <v>19</v>
      </c>
      <c r="E4" s="96" t="s">
        <v>19</v>
      </c>
      <c r="G4" s="2"/>
    </row>
    <row r="5" spans="1:5" s="9" customFormat="1" ht="15.75">
      <c r="A5" s="14" t="s">
        <v>3</v>
      </c>
      <c r="B5" s="26" t="s">
        <v>27</v>
      </c>
      <c r="C5" s="20"/>
      <c r="D5" s="20"/>
      <c r="E5" s="20"/>
    </row>
    <row r="6" spans="1:7" ht="15.75">
      <c r="A6" s="4">
        <v>1</v>
      </c>
      <c r="B6" s="34" t="s">
        <v>85</v>
      </c>
      <c r="C6" s="19"/>
      <c r="D6" s="19"/>
      <c r="E6" s="97"/>
      <c r="G6" s="2"/>
    </row>
    <row r="7" spans="1:5" s="9" customFormat="1" ht="15.75">
      <c r="A7" s="14" t="s">
        <v>4</v>
      </c>
      <c r="B7" s="26" t="s">
        <v>28</v>
      </c>
      <c r="C7" s="20"/>
      <c r="D7" s="20"/>
      <c r="E7" s="20"/>
    </row>
    <row r="8" spans="1:7" ht="15.75">
      <c r="A8" s="172">
        <v>1</v>
      </c>
      <c r="B8" s="170" t="s">
        <v>36</v>
      </c>
      <c r="C8" s="19" t="s">
        <v>104</v>
      </c>
      <c r="D8" s="19" t="s">
        <v>105</v>
      </c>
      <c r="E8" s="175" t="s">
        <v>106</v>
      </c>
      <c r="G8" s="2"/>
    </row>
    <row r="9" spans="1:7" ht="15.75">
      <c r="A9" s="172"/>
      <c r="B9" s="170"/>
      <c r="C9" s="19" t="s">
        <v>107</v>
      </c>
      <c r="D9" s="19" t="s">
        <v>108</v>
      </c>
      <c r="E9" s="175"/>
      <c r="G9" s="2"/>
    </row>
    <row r="10" spans="1:7" ht="15.75">
      <c r="A10" s="172"/>
      <c r="B10" s="170"/>
      <c r="C10" s="19" t="s">
        <v>109</v>
      </c>
      <c r="D10" s="19" t="s">
        <v>110</v>
      </c>
      <c r="E10" s="175"/>
      <c r="G10" s="2"/>
    </row>
    <row r="11" spans="1:7" ht="15.75">
      <c r="A11" s="172"/>
      <c r="B11" s="170"/>
      <c r="C11" s="19" t="s">
        <v>111</v>
      </c>
      <c r="D11" s="19" t="s">
        <v>112</v>
      </c>
      <c r="E11" s="175"/>
      <c r="G11" s="2"/>
    </row>
    <row r="12" spans="1:7" ht="15.75">
      <c r="A12" s="172"/>
      <c r="B12" s="170"/>
      <c r="C12" s="19" t="s">
        <v>113</v>
      </c>
      <c r="D12" s="19" t="s">
        <v>114</v>
      </c>
      <c r="E12" s="175"/>
      <c r="G12" s="2"/>
    </row>
    <row r="13" spans="1:7" ht="18.75" customHeight="1">
      <c r="A13" s="172"/>
      <c r="B13" s="170"/>
      <c r="C13" s="19" t="s">
        <v>115</v>
      </c>
      <c r="D13" s="19" t="s">
        <v>116</v>
      </c>
      <c r="E13" s="175"/>
      <c r="G13" s="2"/>
    </row>
    <row r="14" spans="1:7" ht="17.25" customHeight="1">
      <c r="A14" s="172"/>
      <c r="B14" s="170"/>
      <c r="C14" s="19" t="s">
        <v>117</v>
      </c>
      <c r="D14" s="19" t="s">
        <v>118</v>
      </c>
      <c r="E14" s="175"/>
      <c r="G14" s="2"/>
    </row>
    <row r="15" spans="1:7" ht="19.5" customHeight="1">
      <c r="A15" s="172"/>
      <c r="B15" s="170"/>
      <c r="C15" s="19"/>
      <c r="D15" s="19" t="s">
        <v>119</v>
      </c>
      <c r="E15" s="175"/>
      <c r="G15" s="2"/>
    </row>
    <row r="16" spans="1:7" ht="35.25" customHeight="1">
      <c r="A16" s="172"/>
      <c r="B16" s="170"/>
      <c r="C16" s="19"/>
      <c r="D16" s="98" t="s">
        <v>207</v>
      </c>
      <c r="E16" s="175"/>
      <c r="G16" s="2"/>
    </row>
    <row r="17" spans="1:7" ht="17.25" customHeight="1">
      <c r="A17" s="172"/>
      <c r="B17" s="170"/>
      <c r="C17" s="19"/>
      <c r="D17" s="19" t="s">
        <v>120</v>
      </c>
      <c r="E17" s="175"/>
      <c r="G17" s="2"/>
    </row>
    <row r="18" spans="1:7" ht="17.25" customHeight="1">
      <c r="A18" s="172"/>
      <c r="B18" s="170"/>
      <c r="C18" s="19"/>
      <c r="D18" s="19" t="s">
        <v>121</v>
      </c>
      <c r="E18" s="175"/>
      <c r="G18" s="2"/>
    </row>
    <row r="19" spans="1:7" ht="17.25" customHeight="1">
      <c r="A19" s="172"/>
      <c r="B19" s="170"/>
      <c r="C19" s="19"/>
      <c r="D19" s="19" t="s">
        <v>122</v>
      </c>
      <c r="E19" s="175"/>
      <c r="G19" s="2"/>
    </row>
    <row r="20" spans="1:7" ht="20.25" customHeight="1">
      <c r="A20" s="172"/>
      <c r="B20" s="170"/>
      <c r="C20" s="19"/>
      <c r="D20" s="19" t="s">
        <v>123</v>
      </c>
      <c r="E20" s="175"/>
      <c r="G20" s="2"/>
    </row>
    <row r="21" spans="1:7" ht="60.75" customHeight="1">
      <c r="A21" s="172">
        <v>2</v>
      </c>
      <c r="B21" s="170" t="s">
        <v>6</v>
      </c>
      <c r="C21" s="29" t="s">
        <v>125</v>
      </c>
      <c r="D21" s="98" t="s">
        <v>208</v>
      </c>
      <c r="E21" s="101" t="s">
        <v>209</v>
      </c>
      <c r="G21" s="2"/>
    </row>
    <row r="22" spans="1:7" ht="55.5" customHeight="1">
      <c r="A22" s="172"/>
      <c r="B22" s="170"/>
      <c r="C22" s="29" t="s">
        <v>127</v>
      </c>
      <c r="D22" s="29" t="s">
        <v>128</v>
      </c>
      <c r="E22" s="98" t="s">
        <v>210</v>
      </c>
      <c r="G22" s="2" t="s">
        <v>198</v>
      </c>
    </row>
    <row r="23" spans="1:7" ht="31.5">
      <c r="A23" s="172"/>
      <c r="B23" s="170"/>
      <c r="C23" s="98" t="s">
        <v>211</v>
      </c>
      <c r="D23" s="29"/>
      <c r="E23" s="19" t="s">
        <v>106</v>
      </c>
      <c r="G23" s="2"/>
    </row>
    <row r="24" spans="1:7" ht="15.75">
      <c r="A24" s="172"/>
      <c r="B24" s="170"/>
      <c r="C24" s="29" t="s">
        <v>129</v>
      </c>
      <c r="D24" s="29"/>
      <c r="E24" s="97"/>
      <c r="G24" s="2"/>
    </row>
    <row r="25" spans="1:7" ht="53.25" customHeight="1">
      <c r="A25" s="172"/>
      <c r="B25" s="170"/>
      <c r="C25" s="98" t="s">
        <v>212</v>
      </c>
      <c r="D25" s="29"/>
      <c r="E25" s="97"/>
      <c r="G25" s="2"/>
    </row>
    <row r="26" spans="1:7" ht="47.25">
      <c r="A26" s="172">
        <v>3</v>
      </c>
      <c r="B26" s="170" t="s">
        <v>86</v>
      </c>
      <c r="C26" s="29" t="s">
        <v>152</v>
      </c>
      <c r="D26" s="29" t="s">
        <v>214</v>
      </c>
      <c r="E26" s="99" t="s">
        <v>215</v>
      </c>
      <c r="G26" s="2"/>
    </row>
    <row r="27" spans="1:7" ht="19.5" customHeight="1">
      <c r="A27" s="172"/>
      <c r="B27" s="170"/>
      <c r="C27" s="29" t="s">
        <v>153</v>
      </c>
      <c r="D27" s="29" t="s">
        <v>154</v>
      </c>
      <c r="E27" s="19" t="s">
        <v>106</v>
      </c>
      <c r="G27" s="2"/>
    </row>
    <row r="28" spans="1:7" ht="47.25">
      <c r="A28" s="172"/>
      <c r="B28" s="170"/>
      <c r="C28" s="29"/>
      <c r="D28" s="100" t="s">
        <v>213</v>
      </c>
      <c r="E28" s="19"/>
      <c r="G28" s="2"/>
    </row>
    <row r="29" spans="1:7" ht="15.75">
      <c r="A29" s="172"/>
      <c r="B29" s="170"/>
      <c r="C29" s="29"/>
      <c r="D29" s="29" t="s">
        <v>155</v>
      </c>
      <c r="E29" s="19"/>
      <c r="G29" s="2"/>
    </row>
    <row r="30" spans="1:7" ht="78.75">
      <c r="A30" s="172">
        <v>4</v>
      </c>
      <c r="B30" s="170" t="s">
        <v>93</v>
      </c>
      <c r="C30" s="29" t="s">
        <v>156</v>
      </c>
      <c r="D30" s="101" t="s">
        <v>199</v>
      </c>
      <c r="E30" s="97"/>
      <c r="G30" s="2"/>
    </row>
    <row r="31" spans="1:7" ht="87.75" customHeight="1">
      <c r="A31" s="172"/>
      <c r="B31" s="170"/>
      <c r="C31" s="29" t="s">
        <v>158</v>
      </c>
      <c r="D31" s="100" t="s">
        <v>216</v>
      </c>
      <c r="E31" s="98" t="s">
        <v>217</v>
      </c>
      <c r="G31" s="2"/>
    </row>
    <row r="32" spans="1:7" ht="71.25" customHeight="1">
      <c r="A32" s="172"/>
      <c r="B32" s="170"/>
      <c r="C32" s="29" t="s">
        <v>157</v>
      </c>
      <c r="D32" s="29"/>
      <c r="E32" s="98" t="s">
        <v>218</v>
      </c>
      <c r="G32" s="2"/>
    </row>
    <row r="33" spans="1:7" ht="15.75">
      <c r="A33" s="172"/>
      <c r="B33" s="170"/>
      <c r="C33" s="29" t="s">
        <v>195</v>
      </c>
      <c r="D33" s="29" t="s">
        <v>159</v>
      </c>
      <c r="E33" s="19" t="s">
        <v>106</v>
      </c>
      <c r="G33" s="2"/>
    </row>
    <row r="34" spans="1:7" ht="15.75">
      <c r="A34" s="172"/>
      <c r="B34" s="170"/>
      <c r="C34" s="29"/>
      <c r="D34" s="29" t="s">
        <v>160</v>
      </c>
      <c r="E34" s="19"/>
      <c r="G34" s="2"/>
    </row>
    <row r="35" spans="1:7" ht="47.25">
      <c r="A35" s="172">
        <v>5</v>
      </c>
      <c r="B35" s="170" t="s">
        <v>95</v>
      </c>
      <c r="C35" s="98" t="s">
        <v>200</v>
      </c>
      <c r="D35" s="98" t="s">
        <v>201</v>
      </c>
      <c r="E35" s="101" t="s">
        <v>202</v>
      </c>
      <c r="G35" s="2"/>
    </row>
    <row r="36" spans="1:7" ht="41.25" customHeight="1">
      <c r="A36" s="172"/>
      <c r="B36" s="170"/>
      <c r="C36" s="19" t="s">
        <v>161</v>
      </c>
      <c r="D36" s="98" t="s">
        <v>220</v>
      </c>
      <c r="E36" s="19"/>
      <c r="G36" s="2"/>
    </row>
    <row r="37" spans="1:7" ht="50.25" customHeight="1">
      <c r="A37" s="172"/>
      <c r="B37" s="170"/>
      <c r="C37" s="19" t="s">
        <v>162</v>
      </c>
      <c r="D37" s="98" t="s">
        <v>219</v>
      </c>
      <c r="E37" s="19" t="s">
        <v>106</v>
      </c>
      <c r="G37" s="2"/>
    </row>
    <row r="38" spans="1:7" ht="50.25" customHeight="1">
      <c r="A38" s="172"/>
      <c r="B38" s="170"/>
      <c r="C38" s="98" t="s">
        <v>221</v>
      </c>
      <c r="D38" s="19"/>
      <c r="E38" s="19"/>
      <c r="G38" s="2"/>
    </row>
    <row r="39" spans="1:7" ht="15.75">
      <c r="A39" s="172"/>
      <c r="B39" s="170"/>
      <c r="C39" s="19" t="s">
        <v>163</v>
      </c>
      <c r="D39" s="19"/>
      <c r="E39" s="19"/>
      <c r="G39" s="2"/>
    </row>
    <row r="40" spans="1:7" ht="15.75">
      <c r="A40" s="172"/>
      <c r="B40" s="170"/>
      <c r="C40" s="19" t="s">
        <v>164</v>
      </c>
      <c r="D40" s="97"/>
      <c r="E40" s="19"/>
      <c r="G40" s="2"/>
    </row>
    <row r="41" spans="1:7" ht="31.5">
      <c r="A41" s="172"/>
      <c r="B41" s="170"/>
      <c r="C41" s="98" t="s">
        <v>222</v>
      </c>
      <c r="D41" s="97"/>
      <c r="E41" s="19"/>
      <c r="G41" s="2"/>
    </row>
    <row r="42" spans="1:7" ht="31.5">
      <c r="A42" s="172">
        <v>6</v>
      </c>
      <c r="B42" s="170" t="s">
        <v>89</v>
      </c>
      <c r="C42" s="100" t="s">
        <v>223</v>
      </c>
      <c r="D42" s="29" t="s">
        <v>165</v>
      </c>
      <c r="E42" s="172" t="s">
        <v>106</v>
      </c>
      <c r="G42" s="2"/>
    </row>
    <row r="43" spans="1:7" ht="31.5">
      <c r="A43" s="172"/>
      <c r="B43" s="170"/>
      <c r="C43" s="100" t="s">
        <v>224</v>
      </c>
      <c r="D43" s="29" t="s">
        <v>225</v>
      </c>
      <c r="E43" s="172"/>
      <c r="G43" s="2"/>
    </row>
    <row r="44" spans="1:7" ht="15.75">
      <c r="A44" s="172"/>
      <c r="B44" s="170"/>
      <c r="C44" s="29" t="s">
        <v>167</v>
      </c>
      <c r="D44" s="29" t="s">
        <v>166</v>
      </c>
      <c r="E44" s="172"/>
      <c r="G44" s="2"/>
    </row>
    <row r="45" spans="1:7" ht="31.5">
      <c r="A45" s="172"/>
      <c r="B45" s="170"/>
      <c r="C45" s="100" t="s">
        <v>226</v>
      </c>
      <c r="D45" s="29"/>
      <c r="E45" s="172"/>
      <c r="G45" s="2"/>
    </row>
    <row r="46" spans="1:7" ht="31.5">
      <c r="A46" s="172">
        <v>7</v>
      </c>
      <c r="B46" s="170" t="s">
        <v>37</v>
      </c>
      <c r="C46" s="98" t="s">
        <v>227</v>
      </c>
      <c r="D46" s="172" t="s">
        <v>168</v>
      </c>
      <c r="E46" s="172" t="s">
        <v>106</v>
      </c>
      <c r="G46" s="2"/>
    </row>
    <row r="47" spans="1:7" ht="31.5">
      <c r="A47" s="172"/>
      <c r="B47" s="170"/>
      <c r="C47" s="98" t="s">
        <v>228</v>
      </c>
      <c r="D47" s="172"/>
      <c r="E47" s="172"/>
      <c r="G47" s="2"/>
    </row>
    <row r="48" spans="1:7" ht="15.75">
      <c r="A48" s="172"/>
      <c r="B48" s="170"/>
      <c r="C48" s="19" t="s">
        <v>169</v>
      </c>
      <c r="D48" s="172"/>
      <c r="E48" s="172"/>
      <c r="G48" s="2"/>
    </row>
    <row r="49" spans="1:7" ht="15.75">
      <c r="A49" s="172"/>
      <c r="B49" s="170"/>
      <c r="C49" s="19" t="s">
        <v>170</v>
      </c>
      <c r="D49" s="172"/>
      <c r="E49" s="172"/>
      <c r="G49" s="2"/>
    </row>
    <row r="50" spans="1:7" ht="15.75">
      <c r="A50" s="172"/>
      <c r="B50" s="170"/>
      <c r="C50" s="19" t="s">
        <v>171</v>
      </c>
      <c r="D50" s="172"/>
      <c r="E50" s="172"/>
      <c r="G50" s="2"/>
    </row>
    <row r="51" spans="1:7" ht="15.75">
      <c r="A51" s="172"/>
      <c r="B51" s="170"/>
      <c r="C51" s="19" t="s">
        <v>172</v>
      </c>
      <c r="D51" s="172"/>
      <c r="E51" s="172"/>
      <c r="G51" s="2"/>
    </row>
    <row r="52" spans="1:7" ht="15.75">
      <c r="A52" s="172"/>
      <c r="B52" s="170"/>
      <c r="C52" s="19" t="s">
        <v>173</v>
      </c>
      <c r="D52" s="172"/>
      <c r="E52" s="172"/>
      <c r="G52" s="2"/>
    </row>
    <row r="53" spans="1:7" ht="31.5">
      <c r="A53" s="172"/>
      <c r="B53" s="170"/>
      <c r="C53" s="98" t="s">
        <v>229</v>
      </c>
      <c r="D53" s="172"/>
      <c r="E53" s="172"/>
      <c r="G53" s="2"/>
    </row>
    <row r="54" spans="1:7" ht="15.75">
      <c r="A54" s="172"/>
      <c r="B54" s="170"/>
      <c r="C54" s="19" t="s">
        <v>174</v>
      </c>
      <c r="D54" s="172"/>
      <c r="E54" s="172"/>
      <c r="G54" s="2"/>
    </row>
    <row r="55" spans="1:7" ht="15.75">
      <c r="A55" s="172">
        <v>8</v>
      </c>
      <c r="B55" s="170" t="s">
        <v>96</v>
      </c>
      <c r="C55" s="19" t="s">
        <v>175</v>
      </c>
      <c r="D55" s="19" t="s">
        <v>176</v>
      </c>
      <c r="E55" s="172" t="s">
        <v>106</v>
      </c>
      <c r="G55" s="2"/>
    </row>
    <row r="56" spans="1:7" ht="31.5">
      <c r="A56" s="172"/>
      <c r="B56" s="170"/>
      <c r="C56" s="100" t="s">
        <v>230</v>
      </c>
      <c r="D56" s="100" t="s">
        <v>231</v>
      </c>
      <c r="E56" s="172"/>
      <c r="G56" s="2"/>
    </row>
    <row r="57" spans="1:7" ht="15.75">
      <c r="A57" s="172"/>
      <c r="B57" s="170"/>
      <c r="C57" s="19" t="s">
        <v>177</v>
      </c>
      <c r="D57" s="19"/>
      <c r="E57" s="172"/>
      <c r="G57" s="2"/>
    </row>
    <row r="58" spans="1:7" ht="15.75">
      <c r="A58" s="172"/>
      <c r="B58" s="170"/>
      <c r="C58" s="19" t="s">
        <v>178</v>
      </c>
      <c r="D58" s="19"/>
      <c r="E58" s="172"/>
      <c r="G58" s="2"/>
    </row>
    <row r="59" spans="1:7" ht="63">
      <c r="A59" s="172">
        <v>9</v>
      </c>
      <c r="B59" s="170" t="s">
        <v>130</v>
      </c>
      <c r="C59" s="98" t="s">
        <v>232</v>
      </c>
      <c r="D59" s="100" t="s">
        <v>233</v>
      </c>
      <c r="E59" s="19" t="s">
        <v>106</v>
      </c>
      <c r="G59" s="2"/>
    </row>
    <row r="60" spans="1:7" ht="66" customHeight="1">
      <c r="A60" s="172"/>
      <c r="B60" s="170"/>
      <c r="C60" s="29" t="s">
        <v>234</v>
      </c>
      <c r="D60" s="29" t="s">
        <v>235</v>
      </c>
      <c r="E60" s="19"/>
      <c r="G60" s="2"/>
    </row>
    <row r="61" spans="1:7" ht="53.25" customHeight="1">
      <c r="A61" s="172"/>
      <c r="B61" s="170"/>
      <c r="C61" s="98" t="s">
        <v>236</v>
      </c>
      <c r="D61" s="100" t="s">
        <v>237</v>
      </c>
      <c r="E61" s="19"/>
      <c r="G61" s="2"/>
    </row>
    <row r="62" spans="1:7" ht="47.25">
      <c r="A62" s="172"/>
      <c r="B62" s="170"/>
      <c r="C62" s="19"/>
      <c r="D62" s="29" t="s">
        <v>238</v>
      </c>
      <c r="E62" s="19"/>
      <c r="G62" s="2"/>
    </row>
    <row r="63" spans="1:7" ht="15.75">
      <c r="A63" s="172">
        <v>10</v>
      </c>
      <c r="B63" s="170" t="s">
        <v>97</v>
      </c>
      <c r="C63" s="19" t="s">
        <v>179</v>
      </c>
      <c r="D63" s="19" t="s">
        <v>180</v>
      </c>
      <c r="E63" s="19" t="s">
        <v>106</v>
      </c>
      <c r="G63" s="2"/>
    </row>
    <row r="64" spans="1:7" ht="15.75">
      <c r="A64" s="172"/>
      <c r="B64" s="170"/>
      <c r="C64" s="19" t="s">
        <v>181</v>
      </c>
      <c r="D64" s="19" t="s">
        <v>182</v>
      </c>
      <c r="E64" s="19" t="s">
        <v>183</v>
      </c>
      <c r="G64" s="2"/>
    </row>
    <row r="65" spans="1:7" ht="15.75">
      <c r="A65" s="172"/>
      <c r="B65" s="170"/>
      <c r="C65" s="19" t="s">
        <v>184</v>
      </c>
      <c r="D65" s="19"/>
      <c r="E65" s="172"/>
      <c r="G65" s="2"/>
    </row>
    <row r="66" spans="1:7" ht="15.75">
      <c r="A66" s="172"/>
      <c r="B66" s="170"/>
      <c r="C66" s="19" t="s">
        <v>185</v>
      </c>
      <c r="D66" s="19"/>
      <c r="E66" s="172"/>
      <c r="G66" s="2"/>
    </row>
    <row r="67" spans="1:7" ht="15.75">
      <c r="A67" s="172"/>
      <c r="B67" s="170"/>
      <c r="C67" s="19" t="s">
        <v>186</v>
      </c>
      <c r="D67" s="19"/>
      <c r="E67" s="172"/>
      <c r="G67" s="2"/>
    </row>
    <row r="68" spans="1:7" ht="47.25">
      <c r="A68" s="172"/>
      <c r="B68" s="170"/>
      <c r="C68" s="98" t="s">
        <v>239</v>
      </c>
      <c r="D68" s="19"/>
      <c r="E68" s="172"/>
      <c r="G68" s="2"/>
    </row>
    <row r="69" spans="1:5" s="9" customFormat="1" ht="15.75">
      <c r="A69" s="14" t="s">
        <v>5</v>
      </c>
      <c r="B69" s="26" t="s">
        <v>124</v>
      </c>
      <c r="C69" s="102"/>
      <c r="D69" s="103"/>
      <c r="E69" s="172"/>
    </row>
    <row r="70" spans="1:7" ht="15.75">
      <c r="A70" s="172">
        <v>11</v>
      </c>
      <c r="B70" s="170" t="s">
        <v>88</v>
      </c>
      <c r="C70" s="29" t="s">
        <v>132</v>
      </c>
      <c r="D70" s="172"/>
      <c r="E70" s="172" t="s">
        <v>106</v>
      </c>
      <c r="G70" s="2"/>
    </row>
    <row r="71" spans="1:7" ht="15.75">
      <c r="A71" s="172"/>
      <c r="B71" s="170"/>
      <c r="C71" s="29" t="s">
        <v>133</v>
      </c>
      <c r="D71" s="172"/>
      <c r="E71" s="172"/>
      <c r="G71" s="2"/>
    </row>
    <row r="72" spans="1:7" ht="31.5">
      <c r="A72" s="172"/>
      <c r="B72" s="170"/>
      <c r="C72" s="100" t="s">
        <v>240</v>
      </c>
      <c r="D72" s="172"/>
      <c r="E72" s="172"/>
      <c r="G72" s="2"/>
    </row>
    <row r="73" spans="1:7" ht="47.25">
      <c r="A73" s="172"/>
      <c r="B73" s="170"/>
      <c r="C73" s="29" t="s">
        <v>241</v>
      </c>
      <c r="D73" s="172"/>
      <c r="E73" s="172"/>
      <c r="G73" s="2"/>
    </row>
    <row r="74" spans="1:7" ht="15.75">
      <c r="A74" s="172"/>
      <c r="B74" s="170"/>
      <c r="C74" s="29" t="s">
        <v>134</v>
      </c>
      <c r="D74" s="172"/>
      <c r="E74" s="172"/>
      <c r="G74" s="2"/>
    </row>
    <row r="75" spans="1:7" ht="15.75">
      <c r="A75" s="172">
        <v>12</v>
      </c>
      <c r="B75" s="170" t="s">
        <v>87</v>
      </c>
      <c r="C75" s="29" t="s">
        <v>242</v>
      </c>
      <c r="D75" s="29" t="s">
        <v>192</v>
      </c>
      <c r="E75" s="97"/>
      <c r="G75" s="2"/>
    </row>
    <row r="76" spans="1:7" ht="15.75">
      <c r="A76" s="172"/>
      <c r="B76" s="170"/>
      <c r="C76" s="29" t="s">
        <v>243</v>
      </c>
      <c r="D76" s="104"/>
      <c r="E76" s="97"/>
      <c r="G76" s="2"/>
    </row>
    <row r="77" spans="1:7" ht="15.75">
      <c r="A77" s="172"/>
      <c r="B77" s="170"/>
      <c r="C77" s="29" t="s">
        <v>190</v>
      </c>
      <c r="D77" s="104"/>
      <c r="E77" s="97"/>
      <c r="G77" s="2"/>
    </row>
    <row r="78" spans="1:7" ht="15.75">
      <c r="A78" s="172"/>
      <c r="B78" s="170"/>
      <c r="C78" s="29" t="s">
        <v>191</v>
      </c>
      <c r="D78" s="104"/>
      <c r="E78" s="97"/>
      <c r="G78" s="2"/>
    </row>
    <row r="79" spans="1:7" ht="47.25">
      <c r="A79" s="172">
        <v>13</v>
      </c>
      <c r="B79" s="170" t="s">
        <v>90</v>
      </c>
      <c r="C79" s="19" t="s">
        <v>135</v>
      </c>
      <c r="D79" s="100" t="s">
        <v>244</v>
      </c>
      <c r="E79" s="99" t="s">
        <v>245</v>
      </c>
      <c r="G79" s="2"/>
    </row>
    <row r="80" spans="1:7" ht="47.25">
      <c r="A80" s="172"/>
      <c r="B80" s="170"/>
      <c r="C80" s="29" t="s">
        <v>246</v>
      </c>
      <c r="D80" s="29" t="s">
        <v>247</v>
      </c>
      <c r="E80" s="19" t="s">
        <v>106</v>
      </c>
      <c r="G80" s="2"/>
    </row>
    <row r="81" spans="1:7" ht="15.75">
      <c r="A81" s="172"/>
      <c r="B81" s="170"/>
      <c r="C81" s="19" t="s">
        <v>136</v>
      </c>
      <c r="D81" s="19" t="s">
        <v>137</v>
      </c>
      <c r="E81" s="19"/>
      <c r="G81" s="2"/>
    </row>
    <row r="82" spans="1:7" ht="15.75">
      <c r="A82" s="172"/>
      <c r="B82" s="170"/>
      <c r="C82" s="19" t="s">
        <v>131</v>
      </c>
      <c r="D82" s="19"/>
      <c r="E82" s="19"/>
      <c r="G82" s="2"/>
    </row>
    <row r="83" spans="1:7" ht="31.5">
      <c r="A83" s="172"/>
      <c r="B83" s="170"/>
      <c r="C83" s="98" t="s">
        <v>248</v>
      </c>
      <c r="D83" s="97"/>
      <c r="E83" s="19"/>
      <c r="G83" s="2"/>
    </row>
    <row r="84" spans="1:7" ht="15.75">
      <c r="A84" s="172"/>
      <c r="B84" s="170"/>
      <c r="C84" s="19" t="s">
        <v>138</v>
      </c>
      <c r="D84" s="19"/>
      <c r="E84" s="19"/>
      <c r="G84" s="2"/>
    </row>
    <row r="85" spans="1:7" ht="15.75">
      <c r="A85" s="172"/>
      <c r="B85" s="170"/>
      <c r="C85" s="19" t="s">
        <v>139</v>
      </c>
      <c r="D85" s="19"/>
      <c r="E85" s="19"/>
      <c r="G85" s="2"/>
    </row>
    <row r="86" spans="1:7" ht="15.75">
      <c r="A86" s="172"/>
      <c r="B86" s="170"/>
      <c r="C86" s="19" t="s">
        <v>140</v>
      </c>
      <c r="D86" s="19"/>
      <c r="E86" s="19"/>
      <c r="G86" s="2"/>
    </row>
    <row r="87" spans="1:7" ht="15.75">
      <c r="A87" s="172"/>
      <c r="B87" s="170"/>
      <c r="C87" s="19" t="s">
        <v>141</v>
      </c>
      <c r="D87" s="97"/>
      <c r="E87" s="19"/>
      <c r="G87" s="2"/>
    </row>
    <row r="88" spans="1:7" ht="15.75">
      <c r="A88" s="172"/>
      <c r="B88" s="170"/>
      <c r="C88" s="19" t="s">
        <v>142</v>
      </c>
      <c r="D88" s="19"/>
      <c r="E88" s="19"/>
      <c r="G88" s="2"/>
    </row>
    <row r="89" spans="1:7" ht="33.75" customHeight="1">
      <c r="A89" s="172">
        <v>14</v>
      </c>
      <c r="B89" s="170" t="s">
        <v>91</v>
      </c>
      <c r="C89" s="19" t="s">
        <v>143</v>
      </c>
      <c r="D89" s="175" t="s">
        <v>144</v>
      </c>
      <c r="E89" s="174" t="s">
        <v>249</v>
      </c>
      <c r="G89" s="2"/>
    </row>
    <row r="90" spans="1:7" ht="15.75">
      <c r="A90" s="172"/>
      <c r="B90" s="170"/>
      <c r="C90" s="19" t="s">
        <v>126</v>
      </c>
      <c r="D90" s="175"/>
      <c r="E90" s="174"/>
      <c r="G90" s="2"/>
    </row>
    <row r="91" spans="1:7" ht="15.75">
      <c r="A91" s="172"/>
      <c r="B91" s="170"/>
      <c r="C91" s="34" t="s">
        <v>145</v>
      </c>
      <c r="D91" s="175"/>
      <c r="E91" s="19" t="s">
        <v>106</v>
      </c>
      <c r="G91" s="2"/>
    </row>
    <row r="92" spans="1:7" ht="31.5">
      <c r="A92" s="172">
        <v>15</v>
      </c>
      <c r="B92" s="170" t="s">
        <v>92</v>
      </c>
      <c r="C92" s="35" t="s">
        <v>250</v>
      </c>
      <c r="D92" s="29" t="s">
        <v>251</v>
      </c>
      <c r="E92" s="172" t="s">
        <v>106</v>
      </c>
      <c r="G92" s="2"/>
    </row>
    <row r="93" spans="1:7" ht="31.5">
      <c r="A93" s="172"/>
      <c r="B93" s="170"/>
      <c r="C93" s="35" t="s">
        <v>252</v>
      </c>
      <c r="D93" s="19" t="s">
        <v>146</v>
      </c>
      <c r="E93" s="172"/>
      <c r="G93" s="2"/>
    </row>
    <row r="94" spans="1:7" ht="47.25">
      <c r="A94" s="172"/>
      <c r="B94" s="170"/>
      <c r="C94" s="35" t="s">
        <v>253</v>
      </c>
      <c r="D94" s="19" t="s">
        <v>147</v>
      </c>
      <c r="E94" s="172"/>
      <c r="G94" s="2"/>
    </row>
    <row r="95" spans="1:7" ht="47.25">
      <c r="A95" s="172">
        <v>16</v>
      </c>
      <c r="B95" s="170" t="s">
        <v>94</v>
      </c>
      <c r="C95" s="105" t="s">
        <v>254</v>
      </c>
      <c r="D95" s="172"/>
      <c r="E95" s="172" t="s">
        <v>106</v>
      </c>
      <c r="G95" s="2"/>
    </row>
    <row r="96" spans="1:7" ht="15.75">
      <c r="A96" s="172"/>
      <c r="B96" s="170"/>
      <c r="C96" s="35" t="s">
        <v>148</v>
      </c>
      <c r="D96" s="172"/>
      <c r="E96" s="172"/>
      <c r="G96" s="2"/>
    </row>
    <row r="97" spans="1:7" ht="15.75">
      <c r="A97" s="172"/>
      <c r="B97" s="170"/>
      <c r="C97" s="35" t="s">
        <v>149</v>
      </c>
      <c r="D97" s="172"/>
      <c r="E97" s="172"/>
      <c r="G97" s="2"/>
    </row>
    <row r="98" spans="1:7" ht="62.25" customHeight="1">
      <c r="A98" s="172">
        <v>17</v>
      </c>
      <c r="B98" s="170" t="s">
        <v>98</v>
      </c>
      <c r="C98" s="35" t="s">
        <v>203</v>
      </c>
      <c r="D98" s="106" t="s">
        <v>204</v>
      </c>
      <c r="E98" s="173" t="s">
        <v>106</v>
      </c>
      <c r="G98" s="2"/>
    </row>
    <row r="99" spans="1:7" ht="47.25">
      <c r="A99" s="172"/>
      <c r="B99" s="170"/>
      <c r="C99" s="35" t="s">
        <v>205</v>
      </c>
      <c r="D99" s="64"/>
      <c r="E99" s="173"/>
      <c r="G99" s="2"/>
    </row>
    <row r="100" spans="1:7" ht="47.25">
      <c r="A100" s="4">
        <v>18</v>
      </c>
      <c r="B100" s="34" t="s">
        <v>99</v>
      </c>
      <c r="C100" s="101" t="s">
        <v>255</v>
      </c>
      <c r="D100" s="99" t="s">
        <v>256</v>
      </c>
      <c r="E100" s="97"/>
      <c r="G100" s="2"/>
    </row>
    <row r="101" spans="1:7" ht="47.25">
      <c r="A101" s="4">
        <v>19</v>
      </c>
      <c r="B101" s="34" t="s">
        <v>100</v>
      </c>
      <c r="C101" s="35" t="s">
        <v>257</v>
      </c>
      <c r="D101" s="104"/>
      <c r="E101" s="97"/>
      <c r="G101" s="2"/>
    </row>
    <row r="102" spans="1:7" ht="31.5">
      <c r="A102" s="4">
        <v>20</v>
      </c>
      <c r="B102" s="34" t="s">
        <v>101</v>
      </c>
      <c r="C102" s="107" t="s">
        <v>258</v>
      </c>
      <c r="D102" s="104"/>
      <c r="E102" s="97"/>
      <c r="G102" s="2"/>
    </row>
    <row r="103" spans="1:7" ht="31.5">
      <c r="A103" s="172">
        <v>21</v>
      </c>
      <c r="B103" s="170" t="s">
        <v>102</v>
      </c>
      <c r="C103" s="34" t="s">
        <v>259</v>
      </c>
      <c r="D103" s="104"/>
      <c r="E103" s="97"/>
      <c r="G103" s="2"/>
    </row>
    <row r="104" spans="1:7" ht="31.5">
      <c r="A104" s="172"/>
      <c r="B104" s="170"/>
      <c r="C104" s="34" t="s">
        <v>260</v>
      </c>
      <c r="D104" s="104"/>
      <c r="E104" s="97"/>
      <c r="G104" s="2"/>
    </row>
    <row r="105" spans="1:7" ht="15.75">
      <c r="A105" s="172"/>
      <c r="B105" s="170"/>
      <c r="C105" s="108" t="s">
        <v>193</v>
      </c>
      <c r="D105" s="104"/>
      <c r="E105" s="97"/>
      <c r="G105" s="2"/>
    </row>
    <row r="106" spans="1:7" ht="31.5">
      <c r="A106" s="172"/>
      <c r="B106" s="170"/>
      <c r="C106" s="34" t="s">
        <v>261</v>
      </c>
      <c r="D106" s="104"/>
      <c r="E106" s="97"/>
      <c r="G106" s="2"/>
    </row>
    <row r="107" spans="1:7" ht="15.75">
      <c r="A107" s="172"/>
      <c r="B107" s="170"/>
      <c r="C107" s="97" t="s">
        <v>194</v>
      </c>
      <c r="D107" s="104"/>
      <c r="E107" s="97"/>
      <c r="G107" s="2"/>
    </row>
    <row r="108" spans="1:5" ht="15.75">
      <c r="A108" s="172">
        <v>22</v>
      </c>
      <c r="B108" s="170" t="s">
        <v>103</v>
      </c>
      <c r="C108" s="63" t="s">
        <v>313</v>
      </c>
      <c r="D108" s="64" t="s">
        <v>314</v>
      </c>
      <c r="E108" s="171" t="s">
        <v>315</v>
      </c>
    </row>
    <row r="109" spans="1:5" ht="15.75">
      <c r="A109" s="172"/>
      <c r="B109" s="170"/>
      <c r="C109" s="63" t="s">
        <v>316</v>
      </c>
      <c r="D109" s="64" t="s">
        <v>317</v>
      </c>
      <c r="E109" s="171"/>
    </row>
    <row r="110" spans="1:5" ht="15.75">
      <c r="A110" s="172"/>
      <c r="B110" s="170"/>
      <c r="C110" s="63"/>
      <c r="D110" s="64" t="s">
        <v>318</v>
      </c>
      <c r="E110" s="171"/>
    </row>
    <row r="111" spans="1:5" ht="15.75">
      <c r="A111" s="172"/>
      <c r="B111" s="170"/>
      <c r="C111" s="63"/>
      <c r="D111" s="64" t="s">
        <v>319</v>
      </c>
      <c r="E111" s="171"/>
    </row>
    <row r="116" spans="2:7" ht="15.75">
      <c r="B116" s="2"/>
      <c r="G116" s="2"/>
    </row>
    <row r="117" spans="2:7" ht="15.75">
      <c r="B117" s="2"/>
      <c r="G117" s="2"/>
    </row>
    <row r="118" spans="2:7" ht="15.75">
      <c r="B118" s="2"/>
      <c r="G118" s="2"/>
    </row>
    <row r="119" spans="2:7" ht="15.75">
      <c r="B119" s="2"/>
      <c r="G119" s="2"/>
    </row>
    <row r="120" spans="2:7" ht="15.75">
      <c r="B120" s="2"/>
      <c r="G120" s="2"/>
    </row>
    <row r="121" spans="2:7" ht="15.75">
      <c r="B121" s="2"/>
      <c r="G121" s="2"/>
    </row>
    <row r="122" spans="2:7" ht="15.75">
      <c r="B122" s="2"/>
      <c r="G122" s="2"/>
    </row>
    <row r="123" spans="2:7" ht="15.75" customHeight="1">
      <c r="B123" s="2"/>
      <c r="G123" s="2"/>
    </row>
    <row r="124" spans="2:7" ht="15.75">
      <c r="B124" s="2"/>
      <c r="G124" s="2"/>
    </row>
    <row r="125" spans="2:7" ht="15.75" customHeight="1">
      <c r="B125" s="2"/>
      <c r="G125" s="2"/>
    </row>
    <row r="126" spans="2:7" ht="15.75">
      <c r="B126" s="2"/>
      <c r="G126" s="2"/>
    </row>
    <row r="127" spans="2:7" ht="15.75">
      <c r="B127" s="2"/>
      <c r="G127" s="2"/>
    </row>
    <row r="128" spans="2:7" ht="15.75">
      <c r="B128" s="2"/>
      <c r="G128" s="2"/>
    </row>
    <row r="129" spans="2:7" ht="15.75">
      <c r="B129" s="2"/>
      <c r="G129" s="2"/>
    </row>
    <row r="130" spans="2:7" ht="15.75">
      <c r="B130" s="2"/>
      <c r="G130" s="2"/>
    </row>
    <row r="131" spans="2:7" ht="15.75">
      <c r="B131" s="2"/>
      <c r="G131" s="2"/>
    </row>
    <row r="132" spans="2:7" ht="15.75">
      <c r="B132" s="2"/>
      <c r="G132" s="2"/>
    </row>
    <row r="133" spans="2:7" ht="15.75">
      <c r="B133" s="2"/>
      <c r="G133" s="2"/>
    </row>
    <row r="134" spans="2:7" ht="15.75">
      <c r="B134" s="2"/>
      <c r="G134" s="2"/>
    </row>
    <row r="135" spans="2:7" ht="15.75">
      <c r="B135" s="2"/>
      <c r="G135" s="2"/>
    </row>
    <row r="136" spans="2:7" ht="15.75">
      <c r="B136" s="2"/>
      <c r="G136" s="2"/>
    </row>
    <row r="137" spans="2:7" ht="15.75">
      <c r="B137" s="2"/>
      <c r="G137" s="2"/>
    </row>
    <row r="138" spans="2:7" ht="15.75">
      <c r="B138" s="2"/>
      <c r="G138" s="2"/>
    </row>
    <row r="139" spans="2:7" ht="15.75">
      <c r="B139" s="2"/>
      <c r="G139" s="2"/>
    </row>
    <row r="140" spans="2:7" ht="15.75">
      <c r="B140" s="2"/>
      <c r="G140" s="2"/>
    </row>
    <row r="141" spans="2:7" ht="15.75">
      <c r="B141" s="2"/>
      <c r="G141" s="2"/>
    </row>
    <row r="142" spans="2:7" ht="15.75">
      <c r="B142" s="2"/>
      <c r="G142" s="2"/>
    </row>
    <row r="143" spans="2:7" ht="15.75">
      <c r="B143" s="2"/>
      <c r="G143" s="2"/>
    </row>
    <row r="144" spans="2:7" ht="15.75">
      <c r="B144" s="2"/>
      <c r="G144" s="2"/>
    </row>
    <row r="145" spans="2:7" ht="15.75">
      <c r="B145" s="2"/>
      <c r="G145" s="2"/>
    </row>
  </sheetData>
  <sheetProtection/>
  <mergeCells count="56">
    <mergeCell ref="A2:E2"/>
    <mergeCell ref="E8:E20"/>
    <mergeCell ref="A3:A4"/>
    <mergeCell ref="B3:B4"/>
    <mergeCell ref="A8:A20"/>
    <mergeCell ref="B8:B20"/>
    <mergeCell ref="E42:E45"/>
    <mergeCell ref="A89:A91"/>
    <mergeCell ref="B89:B91"/>
    <mergeCell ref="D89:D91"/>
    <mergeCell ref="A55:A58"/>
    <mergeCell ref="B55:B58"/>
    <mergeCell ref="A59:A62"/>
    <mergeCell ref="A63:A68"/>
    <mergeCell ref="B63:B68"/>
    <mergeCell ref="B79:B88"/>
    <mergeCell ref="B35:B41"/>
    <mergeCell ref="A42:A45"/>
    <mergeCell ref="B42:B45"/>
    <mergeCell ref="A21:A25"/>
    <mergeCell ref="B21:B25"/>
    <mergeCell ref="A26:A29"/>
    <mergeCell ref="B26:B29"/>
    <mergeCell ref="A30:A34"/>
    <mergeCell ref="B30:B34"/>
    <mergeCell ref="A35:A41"/>
    <mergeCell ref="A46:A54"/>
    <mergeCell ref="B46:B54"/>
    <mergeCell ref="E55:E58"/>
    <mergeCell ref="E70:E74"/>
    <mergeCell ref="D46:D54"/>
    <mergeCell ref="E46:E54"/>
    <mergeCell ref="A70:A74"/>
    <mergeCell ref="D70:D74"/>
    <mergeCell ref="B59:B62"/>
    <mergeCell ref="B70:B74"/>
    <mergeCell ref="B98:B99"/>
    <mergeCell ref="A103:A107"/>
    <mergeCell ref="E92:E94"/>
    <mergeCell ref="E65:E69"/>
    <mergeCell ref="E89:E90"/>
    <mergeCell ref="A92:A94"/>
    <mergeCell ref="B92:B94"/>
    <mergeCell ref="A75:A78"/>
    <mergeCell ref="B75:B78"/>
    <mergeCell ref="A79:A88"/>
    <mergeCell ref="B103:B107"/>
    <mergeCell ref="E108:E111"/>
    <mergeCell ref="A95:A97"/>
    <mergeCell ref="B95:B97"/>
    <mergeCell ref="D95:D97"/>
    <mergeCell ref="E95:E97"/>
    <mergeCell ref="A108:A111"/>
    <mergeCell ref="B108:B111"/>
    <mergeCell ref="E98:E99"/>
    <mergeCell ref="A98:A99"/>
  </mergeCells>
  <printOptions/>
  <pageMargins left="0.7874015748031497" right="0" top="0.7874015748031497" bottom="0.7874015748031497" header="0" footer="0"/>
  <pageSetup firstPageNumber="197" useFirstPageNumber="1" horizontalDpi="600" verticalDpi="600" orientation="portrait" paperSize="9" scale="90" r:id="rId1"/>
  <headerFooter alignWithMargins="0">
    <oddFooter>&amp;C&amp;P</oddFooter>
  </headerFooter>
  <rowBreaks count="3" manualBreakCount="3">
    <brk id="29" max="255" man="1"/>
    <brk id="45" max="255" man="1"/>
    <brk id="74" max="255" man="1"/>
  </rowBreaks>
</worksheet>
</file>

<file path=xl/worksheets/sheet7.xml><?xml version="1.0" encoding="utf-8"?>
<worksheet xmlns="http://schemas.openxmlformats.org/spreadsheetml/2006/main" xmlns:r="http://schemas.openxmlformats.org/officeDocument/2006/relationships">
  <dimension ref="A1:Z50"/>
  <sheetViews>
    <sheetView view="pageBreakPreview" zoomScaleSheetLayoutView="100" workbookViewId="0" topLeftCell="A1">
      <selection activeCell="A4" sqref="A4"/>
    </sheetView>
  </sheetViews>
  <sheetFormatPr defaultColWidth="9.140625" defaultRowHeight="15"/>
  <cols>
    <col min="1" max="1" width="6.7109375" style="113" customWidth="1"/>
    <col min="2" max="2" width="25.8515625" style="113" customWidth="1"/>
    <col min="3" max="3" width="27.57421875" style="113" customWidth="1"/>
    <col min="4" max="4" width="29.57421875" style="113" customWidth="1"/>
    <col min="5" max="5" width="10.00390625" style="113" customWidth="1"/>
    <col min="6" max="6" width="14.00390625" style="113" customWidth="1"/>
    <col min="7" max="7" width="13.28125" style="113" customWidth="1"/>
    <col min="8" max="8" width="13.00390625" style="113" customWidth="1"/>
    <col min="9" max="9" width="13.140625" style="113" customWidth="1"/>
    <col min="10" max="10" width="24.57421875" style="113" customWidth="1"/>
    <col min="11" max="16384" width="9.140625" style="113" customWidth="1"/>
  </cols>
  <sheetData>
    <row r="1" spans="1:13" s="84" customFormat="1" ht="22.5" customHeight="1">
      <c r="A1" s="80" t="s">
        <v>324</v>
      </c>
      <c r="B1" s="83"/>
      <c r="C1" s="83"/>
      <c r="D1" s="83"/>
      <c r="E1" s="83"/>
      <c r="F1" s="83"/>
      <c r="G1" s="83"/>
      <c r="H1" s="83"/>
      <c r="I1" s="83"/>
      <c r="J1" s="83"/>
      <c r="K1" s="83"/>
      <c r="L1" s="83"/>
      <c r="M1" s="83"/>
    </row>
    <row r="2" spans="1:9" s="85" customFormat="1" ht="20.25" customHeight="1">
      <c r="A2" s="183" t="s">
        <v>377</v>
      </c>
      <c r="B2" s="183"/>
      <c r="C2" s="183"/>
      <c r="D2" s="183"/>
      <c r="E2" s="183"/>
      <c r="F2" s="183"/>
      <c r="G2" s="183"/>
      <c r="H2" s="183"/>
      <c r="I2" s="183"/>
    </row>
    <row r="3" spans="1:26" s="65" customFormat="1" ht="15" customHeight="1">
      <c r="A3" s="190" t="str">
        <f>'Bảng 5'!A4:H4</f>
        <v>(Ban hành kèm theo Quyết định số: 32/2019/QĐ-UBND ngày 20 tháng 12 năm 2019 của Ủy ban nhân dân tỉnh Lạng Sơn)</v>
      </c>
      <c r="B3" s="190"/>
      <c r="C3" s="190"/>
      <c r="D3" s="190"/>
      <c r="E3" s="190"/>
      <c r="F3" s="190"/>
      <c r="G3" s="190"/>
      <c r="H3" s="190"/>
      <c r="I3" s="122"/>
      <c r="J3" s="122"/>
      <c r="K3" s="122"/>
      <c r="L3" s="88"/>
      <c r="M3" s="88"/>
      <c r="N3" s="88"/>
      <c r="O3" s="88"/>
      <c r="P3" s="88"/>
      <c r="Q3" s="88"/>
      <c r="R3" s="88"/>
      <c r="S3" s="88"/>
      <c r="T3" s="88"/>
      <c r="U3" s="88"/>
      <c r="V3" s="88"/>
      <c r="W3" s="88"/>
      <c r="X3" s="88"/>
      <c r="Y3" s="88"/>
      <c r="Z3" s="88"/>
    </row>
    <row r="4" spans="1:8" s="85" customFormat="1" ht="18.75">
      <c r="A4" s="80" t="s">
        <v>324</v>
      </c>
      <c r="B4" s="111"/>
      <c r="C4" s="111"/>
      <c r="D4" s="111"/>
      <c r="E4" s="111"/>
      <c r="F4" s="111"/>
      <c r="G4" s="111"/>
      <c r="H4" s="112" t="s">
        <v>484</v>
      </c>
    </row>
    <row r="5" spans="1:9" ht="15.75">
      <c r="A5" s="184" t="s">
        <v>16</v>
      </c>
      <c r="B5" s="185" t="s">
        <v>306</v>
      </c>
      <c r="C5" s="186" t="s">
        <v>22</v>
      </c>
      <c r="D5" s="187"/>
      <c r="E5" s="189" t="s">
        <v>483</v>
      </c>
      <c r="F5" s="188" t="s">
        <v>302</v>
      </c>
      <c r="G5" s="188"/>
      <c r="H5" s="188"/>
      <c r="I5" s="188"/>
    </row>
    <row r="6" spans="1:9" ht="15.75">
      <c r="A6" s="184"/>
      <c r="B6" s="185"/>
      <c r="C6" s="87" t="s">
        <v>23</v>
      </c>
      <c r="D6" s="87" t="s">
        <v>24</v>
      </c>
      <c r="E6" s="189"/>
      <c r="F6" s="86" t="s">
        <v>0</v>
      </c>
      <c r="G6" s="86" t="s">
        <v>1</v>
      </c>
      <c r="H6" s="86" t="s">
        <v>2</v>
      </c>
      <c r="I6" s="86" t="s">
        <v>305</v>
      </c>
    </row>
    <row r="7" spans="1:9" ht="15.75">
      <c r="A7" s="114">
        <v>1</v>
      </c>
      <c r="B7" s="115" t="s">
        <v>46</v>
      </c>
      <c r="C7" s="116" t="s">
        <v>51</v>
      </c>
      <c r="D7" s="116" t="s">
        <v>48</v>
      </c>
      <c r="E7" s="114" t="s">
        <v>3</v>
      </c>
      <c r="F7" s="134">
        <v>7760000</v>
      </c>
      <c r="G7" s="134">
        <v>4656000</v>
      </c>
      <c r="H7" s="134">
        <v>3104000</v>
      </c>
      <c r="I7" s="134">
        <v>1552000</v>
      </c>
    </row>
    <row r="8" spans="1:9" ht="31.5">
      <c r="A8" s="114">
        <v>2</v>
      </c>
      <c r="B8" s="115" t="s">
        <v>48</v>
      </c>
      <c r="C8" s="116" t="s">
        <v>51</v>
      </c>
      <c r="D8" s="116" t="s">
        <v>470</v>
      </c>
      <c r="E8" s="114" t="s">
        <v>3</v>
      </c>
      <c r="F8" s="134">
        <v>7200000</v>
      </c>
      <c r="G8" s="134">
        <v>4320000</v>
      </c>
      <c r="H8" s="134">
        <v>2880000</v>
      </c>
      <c r="I8" s="134">
        <v>1440000</v>
      </c>
    </row>
    <row r="9" spans="1:9" ht="31.5">
      <c r="A9" s="114">
        <v>3</v>
      </c>
      <c r="B9" s="115" t="s">
        <v>263</v>
      </c>
      <c r="C9" s="116" t="s">
        <v>50</v>
      </c>
      <c r="D9" s="116" t="s">
        <v>471</v>
      </c>
      <c r="E9" s="114" t="s">
        <v>3</v>
      </c>
      <c r="F9" s="134">
        <v>7760000</v>
      </c>
      <c r="G9" s="134">
        <v>4656000</v>
      </c>
      <c r="H9" s="134">
        <v>3104000</v>
      </c>
      <c r="I9" s="134">
        <v>1552000</v>
      </c>
    </row>
    <row r="10" spans="1:9" ht="15.75">
      <c r="A10" s="114">
        <v>4</v>
      </c>
      <c r="B10" s="115" t="s">
        <v>49</v>
      </c>
      <c r="C10" s="116" t="s">
        <v>472</v>
      </c>
      <c r="D10" s="116" t="s">
        <v>50</v>
      </c>
      <c r="E10" s="114" t="s">
        <v>3</v>
      </c>
      <c r="F10" s="134">
        <v>7200000</v>
      </c>
      <c r="G10" s="134">
        <v>4320000</v>
      </c>
      <c r="H10" s="134">
        <v>2880000</v>
      </c>
      <c r="I10" s="134">
        <v>1440000</v>
      </c>
    </row>
    <row r="11" spans="1:9" ht="15.75">
      <c r="A11" s="114">
        <v>5</v>
      </c>
      <c r="B11" s="115" t="s">
        <v>47</v>
      </c>
      <c r="C11" s="116" t="s">
        <v>46</v>
      </c>
      <c r="D11" s="116" t="s">
        <v>49</v>
      </c>
      <c r="E11" s="114" t="s">
        <v>3</v>
      </c>
      <c r="F11" s="134">
        <v>7760000</v>
      </c>
      <c r="G11" s="134">
        <v>4656000</v>
      </c>
      <c r="H11" s="134">
        <v>3104000</v>
      </c>
      <c r="I11" s="134">
        <v>1552000</v>
      </c>
    </row>
    <row r="12" spans="1:9" ht="47.25">
      <c r="A12" s="114">
        <v>6</v>
      </c>
      <c r="B12" s="115" t="s">
        <v>50</v>
      </c>
      <c r="C12" s="116" t="s">
        <v>51</v>
      </c>
      <c r="D12" s="116" t="s">
        <v>473</v>
      </c>
      <c r="E12" s="114" t="s">
        <v>3</v>
      </c>
      <c r="F12" s="134">
        <v>6240000</v>
      </c>
      <c r="G12" s="134">
        <v>3744000</v>
      </c>
      <c r="H12" s="134">
        <v>2496000</v>
      </c>
      <c r="I12" s="134">
        <v>1248000</v>
      </c>
    </row>
    <row r="13" spans="1:9" ht="47.25">
      <c r="A13" s="114">
        <v>7</v>
      </c>
      <c r="B13" s="115" t="s">
        <v>51</v>
      </c>
      <c r="C13" s="116" t="s">
        <v>474</v>
      </c>
      <c r="D13" s="116" t="s">
        <v>382</v>
      </c>
      <c r="E13" s="114" t="s">
        <v>3</v>
      </c>
      <c r="F13" s="134">
        <v>5760000</v>
      </c>
      <c r="G13" s="134">
        <v>3456000</v>
      </c>
      <c r="H13" s="134">
        <v>2304000</v>
      </c>
      <c r="I13" s="134">
        <v>1152000</v>
      </c>
    </row>
    <row r="14" spans="1:9" ht="15.75">
      <c r="A14" s="114">
        <v>8</v>
      </c>
      <c r="B14" s="115" t="s">
        <v>52</v>
      </c>
      <c r="C14" s="116" t="s">
        <v>51</v>
      </c>
      <c r="D14" s="116" t="s">
        <v>475</v>
      </c>
      <c r="E14" s="114" t="s">
        <v>3</v>
      </c>
      <c r="F14" s="134">
        <v>5760000</v>
      </c>
      <c r="G14" s="134">
        <v>3456000</v>
      </c>
      <c r="H14" s="134">
        <v>2304000</v>
      </c>
      <c r="I14" s="134">
        <v>1152000</v>
      </c>
    </row>
    <row r="15" spans="1:9" ht="15.75">
      <c r="A15" s="114">
        <v>9</v>
      </c>
      <c r="B15" s="115" t="s">
        <v>53</v>
      </c>
      <c r="C15" s="116" t="s">
        <v>51</v>
      </c>
      <c r="D15" s="116" t="s">
        <v>379</v>
      </c>
      <c r="E15" s="114" t="s">
        <v>3</v>
      </c>
      <c r="F15" s="134">
        <v>5760000</v>
      </c>
      <c r="G15" s="134">
        <v>3456000</v>
      </c>
      <c r="H15" s="134">
        <v>2304000</v>
      </c>
      <c r="I15" s="134">
        <v>1152000</v>
      </c>
    </row>
    <row r="16" spans="1:9" ht="15.75">
      <c r="A16" s="114">
        <v>10</v>
      </c>
      <c r="B16" s="115" t="s">
        <v>54</v>
      </c>
      <c r="C16" s="116" t="s">
        <v>51</v>
      </c>
      <c r="D16" s="116" t="s">
        <v>410</v>
      </c>
      <c r="E16" s="114" t="s">
        <v>3</v>
      </c>
      <c r="F16" s="134">
        <v>5200000</v>
      </c>
      <c r="G16" s="134">
        <v>3120000</v>
      </c>
      <c r="H16" s="134">
        <v>2080000</v>
      </c>
      <c r="I16" s="134">
        <v>1040000</v>
      </c>
    </row>
    <row r="17" spans="1:9" ht="47.25">
      <c r="A17" s="114">
        <v>11</v>
      </c>
      <c r="B17" s="115" t="s">
        <v>55</v>
      </c>
      <c r="C17" s="116" t="s">
        <v>476</v>
      </c>
      <c r="D17" s="116" t="s">
        <v>49</v>
      </c>
      <c r="E17" s="114" t="s">
        <v>3</v>
      </c>
      <c r="F17" s="134">
        <v>5600000</v>
      </c>
      <c r="G17" s="134">
        <v>3360000</v>
      </c>
      <c r="H17" s="134">
        <v>2240000</v>
      </c>
      <c r="I17" s="134">
        <v>1120000</v>
      </c>
    </row>
    <row r="18" spans="1:9" ht="31.5">
      <c r="A18" s="114">
        <v>12</v>
      </c>
      <c r="B18" s="115" t="s">
        <v>46</v>
      </c>
      <c r="C18" s="116" t="s">
        <v>378</v>
      </c>
      <c r="D18" s="116" t="s">
        <v>51</v>
      </c>
      <c r="E18" s="114" t="s">
        <v>4</v>
      </c>
      <c r="F18" s="134">
        <v>2560000</v>
      </c>
      <c r="G18" s="134">
        <v>1536000</v>
      </c>
      <c r="H18" s="134">
        <v>1024000</v>
      </c>
      <c r="I18" s="134">
        <v>512000</v>
      </c>
    </row>
    <row r="19" spans="1:9" ht="15.75">
      <c r="A19" s="114">
        <v>13</v>
      </c>
      <c r="B19" s="115" t="s">
        <v>56</v>
      </c>
      <c r="C19" s="116" t="s">
        <v>49</v>
      </c>
      <c r="D19" s="116" t="s">
        <v>477</v>
      </c>
      <c r="E19" s="114" t="s">
        <v>4</v>
      </c>
      <c r="F19" s="134">
        <v>2560000</v>
      </c>
      <c r="G19" s="134">
        <v>1536000</v>
      </c>
      <c r="H19" s="134">
        <v>1024000</v>
      </c>
      <c r="I19" s="134">
        <v>512000</v>
      </c>
    </row>
    <row r="20" spans="1:9" ht="15.75">
      <c r="A20" s="114">
        <v>14</v>
      </c>
      <c r="B20" s="115" t="s">
        <v>57</v>
      </c>
      <c r="C20" s="116" t="s">
        <v>49</v>
      </c>
      <c r="D20" s="116" t="s">
        <v>48</v>
      </c>
      <c r="E20" s="114" t="s">
        <v>4</v>
      </c>
      <c r="F20" s="134">
        <v>2560000</v>
      </c>
      <c r="G20" s="134">
        <v>1536000</v>
      </c>
      <c r="H20" s="134">
        <v>1024000</v>
      </c>
      <c r="I20" s="134">
        <v>512000</v>
      </c>
    </row>
    <row r="21" spans="1:9" ht="15.75">
      <c r="A21" s="114">
        <v>15</v>
      </c>
      <c r="B21" s="115" t="s">
        <v>58</v>
      </c>
      <c r="C21" s="116" t="s">
        <v>51</v>
      </c>
      <c r="D21" s="116" t="s">
        <v>478</v>
      </c>
      <c r="E21" s="114" t="s">
        <v>4</v>
      </c>
      <c r="F21" s="134">
        <v>2560000</v>
      </c>
      <c r="G21" s="134">
        <v>1536000</v>
      </c>
      <c r="H21" s="134">
        <v>1024000</v>
      </c>
      <c r="I21" s="134">
        <v>512000</v>
      </c>
    </row>
    <row r="22" spans="1:9" ht="15.75">
      <c r="A22" s="114">
        <v>16</v>
      </c>
      <c r="B22" s="115" t="s">
        <v>49</v>
      </c>
      <c r="C22" s="178" t="s">
        <v>197</v>
      </c>
      <c r="D22" s="179"/>
      <c r="E22" s="114" t="s">
        <v>4</v>
      </c>
      <c r="F22" s="134">
        <v>2400000</v>
      </c>
      <c r="G22" s="134">
        <v>1440000</v>
      </c>
      <c r="H22" s="134">
        <v>960000</v>
      </c>
      <c r="I22" s="134">
        <v>480000</v>
      </c>
    </row>
    <row r="23" spans="1:9" ht="15.75">
      <c r="A23" s="114">
        <v>17</v>
      </c>
      <c r="B23" s="115" t="s">
        <v>196</v>
      </c>
      <c r="C23" s="116" t="s">
        <v>51</v>
      </c>
      <c r="D23" s="116" t="s">
        <v>478</v>
      </c>
      <c r="E23" s="114" t="s">
        <v>4</v>
      </c>
      <c r="F23" s="134">
        <v>1600000</v>
      </c>
      <c r="G23" s="134">
        <v>960000</v>
      </c>
      <c r="H23" s="134">
        <v>640000</v>
      </c>
      <c r="I23" s="134">
        <v>320000</v>
      </c>
    </row>
    <row r="24" spans="1:9" ht="15.75">
      <c r="A24" s="114">
        <v>18</v>
      </c>
      <c r="B24" s="115" t="s">
        <v>59</v>
      </c>
      <c r="C24" s="116" t="s">
        <v>51</v>
      </c>
      <c r="D24" s="116" t="s">
        <v>478</v>
      </c>
      <c r="E24" s="114" t="s">
        <v>4</v>
      </c>
      <c r="F24" s="134">
        <v>1600000</v>
      </c>
      <c r="G24" s="134">
        <v>960000</v>
      </c>
      <c r="H24" s="134">
        <v>640000</v>
      </c>
      <c r="I24" s="134">
        <v>320000</v>
      </c>
    </row>
    <row r="25" spans="1:9" ht="31.5">
      <c r="A25" s="114">
        <v>19</v>
      </c>
      <c r="B25" s="116" t="s">
        <v>73</v>
      </c>
      <c r="C25" s="180" t="s">
        <v>74</v>
      </c>
      <c r="D25" s="180"/>
      <c r="E25" s="114" t="s">
        <v>4</v>
      </c>
      <c r="F25" s="134">
        <v>1600000</v>
      </c>
      <c r="G25" s="134">
        <v>960000</v>
      </c>
      <c r="H25" s="134">
        <v>640000</v>
      </c>
      <c r="I25" s="134">
        <v>320000</v>
      </c>
    </row>
    <row r="26" spans="1:9" ht="31.5">
      <c r="A26" s="114">
        <v>20</v>
      </c>
      <c r="B26" s="116" t="s">
        <v>150</v>
      </c>
      <c r="C26" s="180" t="s">
        <v>76</v>
      </c>
      <c r="D26" s="180"/>
      <c r="E26" s="114" t="s">
        <v>4</v>
      </c>
      <c r="F26" s="134">
        <v>1600000</v>
      </c>
      <c r="G26" s="134">
        <v>960000</v>
      </c>
      <c r="H26" s="134">
        <v>640000</v>
      </c>
      <c r="I26" s="134">
        <v>320000</v>
      </c>
    </row>
    <row r="27" spans="1:9" ht="31.5">
      <c r="A27" s="114">
        <v>21</v>
      </c>
      <c r="B27" s="116" t="s">
        <v>79</v>
      </c>
      <c r="C27" s="116" t="s">
        <v>479</v>
      </c>
      <c r="D27" s="116" t="s">
        <v>480</v>
      </c>
      <c r="E27" s="114" t="s">
        <v>4</v>
      </c>
      <c r="F27" s="134">
        <v>1600000</v>
      </c>
      <c r="G27" s="134">
        <v>960000</v>
      </c>
      <c r="H27" s="134">
        <v>640000</v>
      </c>
      <c r="I27" s="134">
        <v>320000</v>
      </c>
    </row>
    <row r="28" spans="1:9" ht="15.75">
      <c r="A28" s="114">
        <v>22</v>
      </c>
      <c r="B28" s="115" t="s">
        <v>80</v>
      </c>
      <c r="C28" s="178" t="s">
        <v>81</v>
      </c>
      <c r="D28" s="179"/>
      <c r="E28" s="114" t="s">
        <v>4</v>
      </c>
      <c r="F28" s="134">
        <v>1600000</v>
      </c>
      <c r="G28" s="134">
        <v>960000</v>
      </c>
      <c r="H28" s="134">
        <v>640000</v>
      </c>
      <c r="I28" s="134">
        <v>320000</v>
      </c>
    </row>
    <row r="29" spans="1:9" ht="15.75">
      <c r="A29" s="114">
        <v>23</v>
      </c>
      <c r="B29" s="117" t="s">
        <v>265</v>
      </c>
      <c r="C29" s="182" t="s">
        <v>266</v>
      </c>
      <c r="D29" s="182"/>
      <c r="E29" s="114" t="s">
        <v>4</v>
      </c>
      <c r="F29" s="134">
        <v>1600000</v>
      </c>
      <c r="G29" s="134">
        <v>960000</v>
      </c>
      <c r="H29" s="134">
        <v>640000</v>
      </c>
      <c r="I29" s="134">
        <v>320000</v>
      </c>
    </row>
    <row r="30" spans="1:9" ht="15.75">
      <c r="A30" s="114">
        <v>24</v>
      </c>
      <c r="B30" s="115" t="s">
        <v>60</v>
      </c>
      <c r="C30" s="116" t="s">
        <v>48</v>
      </c>
      <c r="D30" s="116" t="s">
        <v>477</v>
      </c>
      <c r="E30" s="114" t="s">
        <v>5</v>
      </c>
      <c r="F30" s="134">
        <v>800000</v>
      </c>
      <c r="G30" s="134">
        <v>480000</v>
      </c>
      <c r="H30" s="134">
        <v>320000</v>
      </c>
      <c r="I30" s="134"/>
    </row>
    <row r="31" spans="1:9" ht="31.5">
      <c r="A31" s="114">
        <v>25</v>
      </c>
      <c r="B31" s="115" t="s">
        <v>61</v>
      </c>
      <c r="C31" s="116" t="s">
        <v>479</v>
      </c>
      <c r="D31" s="116" t="s">
        <v>480</v>
      </c>
      <c r="E31" s="114" t="s">
        <v>5</v>
      </c>
      <c r="F31" s="134">
        <v>620000</v>
      </c>
      <c r="G31" s="134">
        <v>372000</v>
      </c>
      <c r="H31" s="134">
        <v>248000</v>
      </c>
      <c r="I31" s="134"/>
    </row>
    <row r="32" spans="1:9" ht="31.5">
      <c r="A32" s="114">
        <v>26</v>
      </c>
      <c r="B32" s="115" t="s">
        <v>62</v>
      </c>
      <c r="C32" s="116" t="s">
        <v>479</v>
      </c>
      <c r="D32" s="116" t="s">
        <v>480</v>
      </c>
      <c r="E32" s="114" t="s">
        <v>5</v>
      </c>
      <c r="F32" s="134">
        <v>620000</v>
      </c>
      <c r="G32" s="134">
        <v>372000</v>
      </c>
      <c r="H32" s="134">
        <v>248000</v>
      </c>
      <c r="I32" s="134"/>
    </row>
    <row r="33" spans="1:9" ht="31.5">
      <c r="A33" s="114">
        <v>27</v>
      </c>
      <c r="B33" s="115" t="s">
        <v>63</v>
      </c>
      <c r="C33" s="116" t="s">
        <v>479</v>
      </c>
      <c r="D33" s="116" t="s">
        <v>480</v>
      </c>
      <c r="E33" s="114" t="s">
        <v>5</v>
      </c>
      <c r="F33" s="134">
        <v>800000</v>
      </c>
      <c r="G33" s="134">
        <v>480000</v>
      </c>
      <c r="H33" s="134">
        <v>320000</v>
      </c>
      <c r="I33" s="134"/>
    </row>
    <row r="34" spans="1:9" ht="31.5">
      <c r="A34" s="114">
        <v>28</v>
      </c>
      <c r="B34" s="115" t="s">
        <v>64</v>
      </c>
      <c r="C34" s="116" t="s">
        <v>479</v>
      </c>
      <c r="D34" s="116" t="s">
        <v>480</v>
      </c>
      <c r="E34" s="114" t="s">
        <v>5</v>
      </c>
      <c r="F34" s="134">
        <v>620000</v>
      </c>
      <c r="G34" s="134">
        <v>372000</v>
      </c>
      <c r="H34" s="134">
        <v>248000</v>
      </c>
      <c r="I34" s="134"/>
    </row>
    <row r="35" spans="1:9" ht="31.5">
      <c r="A35" s="114">
        <v>29</v>
      </c>
      <c r="B35" s="115" t="s">
        <v>65</v>
      </c>
      <c r="C35" s="116" t="s">
        <v>479</v>
      </c>
      <c r="D35" s="116" t="s">
        <v>481</v>
      </c>
      <c r="E35" s="114" t="s">
        <v>5</v>
      </c>
      <c r="F35" s="134">
        <v>800000</v>
      </c>
      <c r="G35" s="134">
        <v>480000</v>
      </c>
      <c r="H35" s="134">
        <v>320000</v>
      </c>
      <c r="I35" s="134"/>
    </row>
    <row r="36" spans="1:9" ht="31.5">
      <c r="A36" s="114">
        <v>30</v>
      </c>
      <c r="B36" s="115" t="s">
        <v>66</v>
      </c>
      <c r="C36" s="116" t="s">
        <v>479</v>
      </c>
      <c r="D36" s="116" t="s">
        <v>480</v>
      </c>
      <c r="E36" s="114" t="s">
        <v>5</v>
      </c>
      <c r="F36" s="134">
        <v>620000</v>
      </c>
      <c r="G36" s="134">
        <v>372000</v>
      </c>
      <c r="H36" s="134">
        <v>248000</v>
      </c>
      <c r="I36" s="134"/>
    </row>
    <row r="37" spans="1:9" ht="31.5">
      <c r="A37" s="114">
        <v>31</v>
      </c>
      <c r="B37" s="115" t="s">
        <v>67</v>
      </c>
      <c r="C37" s="116" t="s">
        <v>479</v>
      </c>
      <c r="D37" s="116" t="s">
        <v>481</v>
      </c>
      <c r="E37" s="114" t="s">
        <v>5</v>
      </c>
      <c r="F37" s="134">
        <v>800000</v>
      </c>
      <c r="G37" s="134">
        <v>480000</v>
      </c>
      <c r="H37" s="134">
        <v>320000</v>
      </c>
      <c r="I37" s="134"/>
    </row>
    <row r="38" spans="1:9" ht="31.5">
      <c r="A38" s="114">
        <v>32</v>
      </c>
      <c r="B38" s="115" t="s">
        <v>68</v>
      </c>
      <c r="C38" s="116" t="s">
        <v>479</v>
      </c>
      <c r="D38" s="116" t="s">
        <v>481</v>
      </c>
      <c r="E38" s="114" t="s">
        <v>5</v>
      </c>
      <c r="F38" s="134">
        <v>800000</v>
      </c>
      <c r="G38" s="134">
        <v>480000</v>
      </c>
      <c r="H38" s="134">
        <v>320000</v>
      </c>
      <c r="I38" s="134"/>
    </row>
    <row r="39" spans="1:9" ht="31.5">
      <c r="A39" s="114">
        <v>33</v>
      </c>
      <c r="B39" s="118" t="s">
        <v>69</v>
      </c>
      <c r="C39" s="116" t="s">
        <v>479</v>
      </c>
      <c r="D39" s="116" t="s">
        <v>481</v>
      </c>
      <c r="E39" s="114" t="s">
        <v>5</v>
      </c>
      <c r="F39" s="134">
        <v>800000</v>
      </c>
      <c r="G39" s="134">
        <v>480000</v>
      </c>
      <c r="H39" s="134">
        <v>320000</v>
      </c>
      <c r="I39" s="134"/>
    </row>
    <row r="40" spans="1:9" ht="31.5">
      <c r="A40" s="114">
        <v>34</v>
      </c>
      <c r="B40" s="116" t="s">
        <v>70</v>
      </c>
      <c r="C40" s="116" t="s">
        <v>380</v>
      </c>
      <c r="D40" s="116" t="s">
        <v>54</v>
      </c>
      <c r="E40" s="114" t="s">
        <v>5</v>
      </c>
      <c r="F40" s="134">
        <v>800000</v>
      </c>
      <c r="G40" s="134">
        <v>480000</v>
      </c>
      <c r="H40" s="134">
        <v>320000</v>
      </c>
      <c r="I40" s="134"/>
    </row>
    <row r="41" spans="1:9" ht="31.5">
      <c r="A41" s="114">
        <v>35</v>
      </c>
      <c r="B41" s="116" t="s">
        <v>71</v>
      </c>
      <c r="C41" s="116" t="s">
        <v>479</v>
      </c>
      <c r="D41" s="116" t="s">
        <v>481</v>
      </c>
      <c r="E41" s="114" t="s">
        <v>5</v>
      </c>
      <c r="F41" s="134">
        <v>620000</v>
      </c>
      <c r="G41" s="134">
        <v>372000</v>
      </c>
      <c r="H41" s="134">
        <v>248000</v>
      </c>
      <c r="I41" s="134"/>
    </row>
    <row r="42" spans="1:9" ht="31.5">
      <c r="A42" s="114">
        <v>36</v>
      </c>
      <c r="B42" s="116" t="s">
        <v>72</v>
      </c>
      <c r="C42" s="116" t="s">
        <v>479</v>
      </c>
      <c r="D42" s="116" t="s">
        <v>481</v>
      </c>
      <c r="E42" s="114" t="s">
        <v>5</v>
      </c>
      <c r="F42" s="134">
        <v>800000</v>
      </c>
      <c r="G42" s="134">
        <v>480000</v>
      </c>
      <c r="H42" s="134">
        <v>320000</v>
      </c>
      <c r="I42" s="134"/>
    </row>
    <row r="43" spans="1:9" ht="31.5">
      <c r="A43" s="114">
        <v>37</v>
      </c>
      <c r="B43" s="116" t="s">
        <v>75</v>
      </c>
      <c r="C43" s="116" t="s">
        <v>479</v>
      </c>
      <c r="D43" s="116" t="s">
        <v>480</v>
      </c>
      <c r="E43" s="114" t="s">
        <v>5</v>
      </c>
      <c r="F43" s="134">
        <v>620000</v>
      </c>
      <c r="G43" s="134">
        <v>372000</v>
      </c>
      <c r="H43" s="134">
        <v>248000</v>
      </c>
      <c r="I43" s="134"/>
    </row>
    <row r="44" spans="1:9" ht="31.5">
      <c r="A44" s="114">
        <v>38</v>
      </c>
      <c r="B44" s="116" t="s">
        <v>77</v>
      </c>
      <c r="C44" s="116" t="s">
        <v>479</v>
      </c>
      <c r="D44" s="116" t="s">
        <v>480</v>
      </c>
      <c r="E44" s="114" t="s">
        <v>5</v>
      </c>
      <c r="F44" s="134">
        <v>620000</v>
      </c>
      <c r="G44" s="134">
        <v>372000</v>
      </c>
      <c r="H44" s="134">
        <v>248000</v>
      </c>
      <c r="I44" s="134"/>
    </row>
    <row r="45" spans="1:9" ht="31.5">
      <c r="A45" s="114">
        <v>39</v>
      </c>
      <c r="B45" s="116" t="s">
        <v>78</v>
      </c>
      <c r="C45" s="116" t="s">
        <v>479</v>
      </c>
      <c r="D45" s="116" t="s">
        <v>480</v>
      </c>
      <c r="E45" s="114" t="s">
        <v>5</v>
      </c>
      <c r="F45" s="134">
        <v>620000</v>
      </c>
      <c r="G45" s="134">
        <v>372000</v>
      </c>
      <c r="H45" s="134">
        <v>248000</v>
      </c>
      <c r="I45" s="134"/>
    </row>
    <row r="46" spans="1:9" ht="31.5">
      <c r="A46" s="114">
        <v>40</v>
      </c>
      <c r="B46" s="115" t="s">
        <v>264</v>
      </c>
      <c r="C46" s="116" t="s">
        <v>381</v>
      </c>
      <c r="D46" s="116" t="s">
        <v>482</v>
      </c>
      <c r="E46" s="114" t="s">
        <v>5</v>
      </c>
      <c r="F46" s="134">
        <v>800000</v>
      </c>
      <c r="G46" s="134">
        <v>480000</v>
      </c>
      <c r="H46" s="134">
        <v>320000</v>
      </c>
      <c r="I46" s="134"/>
    </row>
    <row r="47" spans="1:9" ht="15.75">
      <c r="A47" s="114">
        <v>41</v>
      </c>
      <c r="B47" s="116" t="s">
        <v>82</v>
      </c>
      <c r="C47" s="116" t="s">
        <v>479</v>
      </c>
      <c r="D47" s="116" t="s">
        <v>481</v>
      </c>
      <c r="E47" s="114" t="s">
        <v>5</v>
      </c>
      <c r="F47" s="134">
        <v>620000</v>
      </c>
      <c r="G47" s="134">
        <v>372000</v>
      </c>
      <c r="H47" s="134">
        <v>248000</v>
      </c>
      <c r="I47" s="134"/>
    </row>
    <row r="48" spans="1:9" ht="15.75">
      <c r="A48" s="114">
        <v>42</v>
      </c>
      <c r="B48" s="116" t="s">
        <v>83</v>
      </c>
      <c r="C48" s="116" t="s">
        <v>479</v>
      </c>
      <c r="D48" s="116" t="s">
        <v>481</v>
      </c>
      <c r="E48" s="114" t="s">
        <v>5</v>
      </c>
      <c r="F48" s="134">
        <v>620000</v>
      </c>
      <c r="G48" s="134">
        <v>372000</v>
      </c>
      <c r="H48" s="134">
        <v>248000</v>
      </c>
      <c r="I48" s="134"/>
    </row>
    <row r="49" spans="1:9" ht="15.75">
      <c r="A49" s="114">
        <v>43</v>
      </c>
      <c r="B49" s="178" t="s">
        <v>84</v>
      </c>
      <c r="C49" s="181"/>
      <c r="D49" s="179"/>
      <c r="E49" s="114" t="s">
        <v>7</v>
      </c>
      <c r="F49" s="134">
        <v>520000</v>
      </c>
      <c r="G49" s="134">
        <v>312000</v>
      </c>
      <c r="H49" s="134"/>
      <c r="I49" s="134"/>
    </row>
    <row r="50" spans="1:10" ht="15.75">
      <c r="A50" s="119" t="s">
        <v>189</v>
      </c>
      <c r="B50" s="119"/>
      <c r="C50" s="119"/>
      <c r="D50" s="119"/>
      <c r="E50" s="119"/>
      <c r="F50" s="119"/>
      <c r="G50" s="119"/>
      <c r="H50" s="119"/>
      <c r="I50" s="119"/>
      <c r="J50" s="120"/>
    </row>
    <row r="52" s="121" customFormat="1" ht="15.75"/>
  </sheetData>
  <sheetProtection/>
  <mergeCells count="13">
    <mergeCell ref="A2:I2"/>
    <mergeCell ref="A5:A6"/>
    <mergeCell ref="B5:B6"/>
    <mergeCell ref="C5:D5"/>
    <mergeCell ref="F5:I5"/>
    <mergeCell ref="E5:E6"/>
    <mergeCell ref="A3:H3"/>
    <mergeCell ref="C22:D22"/>
    <mergeCell ref="C25:D25"/>
    <mergeCell ref="B49:D49"/>
    <mergeCell ref="C26:D26"/>
    <mergeCell ref="C28:D28"/>
    <mergeCell ref="C29:D29"/>
  </mergeCells>
  <printOptions/>
  <pageMargins left="0.4330708661417323" right="0.1968503937007874" top="0.984251968503937" bottom="0.7874015748031497" header="0.31496062992125984" footer="0.5118110236220472"/>
  <pageSetup firstPageNumber="202" useFirstPageNumber="1" horizontalDpi="600" verticalDpi="600" orientation="landscape" paperSize="9" scale="90"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AB55"/>
  <sheetViews>
    <sheetView view="pageBreakPreview" zoomScaleSheetLayoutView="100" workbookViewId="0" topLeftCell="A1">
      <selection activeCell="A1" sqref="A1"/>
    </sheetView>
  </sheetViews>
  <sheetFormatPr defaultColWidth="9.140625" defaultRowHeight="15"/>
  <cols>
    <col min="1" max="1" width="4.7109375" style="31" customWidth="1"/>
    <col min="2" max="2" width="17.8515625" style="31" customWidth="1"/>
    <col min="3" max="3" width="19.00390625" style="31" customWidth="1"/>
    <col min="4" max="4" width="19.421875" style="31" customWidth="1"/>
    <col min="5" max="5" width="7.140625" style="12" customWidth="1"/>
    <col min="6" max="6" width="11.28125" style="31" bestFit="1" customWidth="1"/>
    <col min="7" max="7" width="11.28125" style="31" customWidth="1"/>
    <col min="8" max="8" width="11.28125" style="31" bestFit="1" customWidth="1"/>
    <col min="9" max="9" width="11.28125" style="31" customWidth="1"/>
    <col min="10" max="11" width="11.28125" style="31" bestFit="1" customWidth="1"/>
    <col min="12" max="12" width="11.28125" style="31" customWidth="1"/>
    <col min="13" max="13" width="11.28125" style="31" bestFit="1" customWidth="1"/>
    <col min="14" max="14" width="24.57421875" style="31" customWidth="1"/>
    <col min="15" max="16384" width="9.140625" style="31" customWidth="1"/>
  </cols>
  <sheetData>
    <row r="1" spans="1:13" s="2" customFormat="1" ht="22.5" customHeight="1">
      <c r="A1" s="68" t="s">
        <v>324</v>
      </c>
      <c r="B1" s="69"/>
      <c r="C1" s="69"/>
      <c r="D1" s="69"/>
      <c r="E1" s="81"/>
      <c r="F1" s="69"/>
      <c r="G1" s="69"/>
      <c r="H1" s="69"/>
      <c r="I1" s="69"/>
      <c r="J1" s="69"/>
      <c r="K1" s="69"/>
      <c r="L1" s="69"/>
      <c r="M1" s="69"/>
    </row>
    <row r="2" spans="1:14" s="70" customFormat="1" ht="15.75" customHeight="1">
      <c r="A2" s="176" t="s">
        <v>322</v>
      </c>
      <c r="B2" s="176"/>
      <c r="C2" s="176"/>
      <c r="D2" s="176"/>
      <c r="E2" s="176"/>
      <c r="F2" s="176"/>
      <c r="G2" s="176"/>
      <c r="H2" s="176"/>
      <c r="I2" s="176"/>
      <c r="J2" s="176"/>
      <c r="K2" s="176"/>
      <c r="L2" s="176"/>
      <c r="M2" s="176"/>
      <c r="N2" s="11"/>
    </row>
    <row r="3" spans="1:12" s="2" customFormat="1" ht="22.5" customHeight="1">
      <c r="A3" s="190" t="str">
        <f>'Bảng 5'!A4:H4</f>
        <v>(Ban hành kèm theo Quyết định số: 32/2019/QĐ-UBND ngày 20 tháng 12 năm 2019 của Ủy ban nhân dân tỉnh Lạng Sơn)</v>
      </c>
      <c r="B3" s="192"/>
      <c r="C3" s="192"/>
      <c r="D3" s="192"/>
      <c r="E3" s="192"/>
      <c r="F3" s="192"/>
      <c r="G3" s="192"/>
      <c r="H3" s="192"/>
      <c r="I3" s="192"/>
      <c r="J3" s="192"/>
      <c r="K3" s="192"/>
      <c r="L3" s="192"/>
    </row>
    <row r="4" spans="1:28" s="79" customFormat="1" ht="18" customHeight="1">
      <c r="A4" s="68" t="s">
        <v>324</v>
      </c>
      <c r="B4" s="71"/>
      <c r="C4" s="71"/>
      <c r="D4" s="71"/>
      <c r="E4" s="95"/>
      <c r="F4" s="71"/>
      <c r="G4" s="72"/>
      <c r="H4" s="72"/>
      <c r="I4" s="72"/>
      <c r="J4" s="72"/>
      <c r="K4" s="72"/>
      <c r="L4" s="73" t="s">
        <v>323</v>
      </c>
      <c r="M4" s="72"/>
      <c r="N4" s="74"/>
      <c r="O4" s="75"/>
      <c r="P4" s="75"/>
      <c r="Q4" s="75"/>
      <c r="R4" s="75"/>
      <c r="S4" s="75"/>
      <c r="T4" s="75"/>
      <c r="U4" s="75"/>
      <c r="V4" s="75"/>
      <c r="W4" s="75"/>
      <c r="X4" s="76"/>
      <c r="Y4" s="76"/>
      <c r="Z4" s="76"/>
      <c r="AA4" s="77"/>
      <c r="AB4" s="78"/>
    </row>
    <row r="5" spans="1:13" ht="45.75" customHeight="1">
      <c r="A5" s="166" t="s">
        <v>11</v>
      </c>
      <c r="B5" s="157" t="s">
        <v>303</v>
      </c>
      <c r="C5" s="166" t="s">
        <v>22</v>
      </c>
      <c r="D5" s="166"/>
      <c r="E5" s="193" t="s">
        <v>483</v>
      </c>
      <c r="F5" s="191" t="s">
        <v>8</v>
      </c>
      <c r="G5" s="191"/>
      <c r="H5" s="191"/>
      <c r="I5" s="191"/>
      <c r="J5" s="191" t="s">
        <v>294</v>
      </c>
      <c r="K5" s="191"/>
      <c r="L5" s="191"/>
      <c r="M5" s="191"/>
    </row>
    <row r="6" spans="1:13" ht="15.75">
      <c r="A6" s="166"/>
      <c r="B6" s="157"/>
      <c r="C6" s="14" t="s">
        <v>23</v>
      </c>
      <c r="D6" s="14" t="s">
        <v>24</v>
      </c>
      <c r="E6" s="193"/>
      <c r="F6" s="10" t="s">
        <v>0</v>
      </c>
      <c r="G6" s="10" t="s">
        <v>1</v>
      </c>
      <c r="H6" s="10" t="s">
        <v>2</v>
      </c>
      <c r="I6" s="10" t="s">
        <v>305</v>
      </c>
      <c r="J6" s="10" t="s">
        <v>0</v>
      </c>
      <c r="K6" s="10" t="s">
        <v>1</v>
      </c>
      <c r="L6" s="10" t="s">
        <v>2</v>
      </c>
      <c r="M6" s="10" t="s">
        <v>305</v>
      </c>
    </row>
    <row r="7" spans="1:13" ht="31.5">
      <c r="A7" s="4">
        <v>1</v>
      </c>
      <c r="B7" s="16" t="s">
        <v>46</v>
      </c>
      <c r="C7" s="19" t="s">
        <v>51</v>
      </c>
      <c r="D7" s="19" t="s">
        <v>48</v>
      </c>
      <c r="E7" s="4" t="s">
        <v>3</v>
      </c>
      <c r="F7" s="30">
        <v>9700000</v>
      </c>
      <c r="G7" s="30">
        <v>5820000</v>
      </c>
      <c r="H7" s="30">
        <v>3880000</v>
      </c>
      <c r="I7" s="30">
        <v>1940000</v>
      </c>
      <c r="J7" s="30">
        <v>6790000</v>
      </c>
      <c r="K7" s="30">
        <v>4074000</v>
      </c>
      <c r="L7" s="30">
        <v>2716000</v>
      </c>
      <c r="M7" s="30">
        <v>1358000</v>
      </c>
    </row>
    <row r="8" spans="1:13" ht="47.25">
      <c r="A8" s="4">
        <v>2</v>
      </c>
      <c r="B8" s="16" t="s">
        <v>48</v>
      </c>
      <c r="C8" s="19" t="s">
        <v>51</v>
      </c>
      <c r="D8" s="19" t="s">
        <v>470</v>
      </c>
      <c r="E8" s="4" t="s">
        <v>3</v>
      </c>
      <c r="F8" s="30">
        <v>9000000</v>
      </c>
      <c r="G8" s="30">
        <v>5400000</v>
      </c>
      <c r="H8" s="30">
        <v>3600000</v>
      </c>
      <c r="I8" s="30">
        <v>1800000</v>
      </c>
      <c r="J8" s="30">
        <v>6300000</v>
      </c>
      <c r="K8" s="30">
        <v>3780000</v>
      </c>
      <c r="L8" s="30">
        <v>2520000</v>
      </c>
      <c r="M8" s="30">
        <v>1260000</v>
      </c>
    </row>
    <row r="9" spans="1:13" ht="47.25">
      <c r="A9" s="4">
        <v>3</v>
      </c>
      <c r="B9" s="16" t="s">
        <v>263</v>
      </c>
      <c r="C9" s="19" t="s">
        <v>50</v>
      </c>
      <c r="D9" s="19" t="s">
        <v>471</v>
      </c>
      <c r="E9" s="4" t="s">
        <v>3</v>
      </c>
      <c r="F9" s="30">
        <v>9700000</v>
      </c>
      <c r="G9" s="30">
        <v>5820000</v>
      </c>
      <c r="H9" s="30">
        <v>3880000</v>
      </c>
      <c r="I9" s="30">
        <v>1940000</v>
      </c>
      <c r="J9" s="30">
        <v>6790000</v>
      </c>
      <c r="K9" s="30">
        <v>4074000</v>
      </c>
      <c r="L9" s="30">
        <v>2716000</v>
      </c>
      <c r="M9" s="30">
        <v>1358000</v>
      </c>
    </row>
    <row r="10" spans="1:13" ht="31.5">
      <c r="A10" s="4">
        <v>4</v>
      </c>
      <c r="B10" s="16" t="s">
        <v>49</v>
      </c>
      <c r="C10" s="19" t="s">
        <v>472</v>
      </c>
      <c r="D10" s="19" t="s">
        <v>50</v>
      </c>
      <c r="E10" s="4" t="s">
        <v>3</v>
      </c>
      <c r="F10" s="30">
        <v>9000000</v>
      </c>
      <c r="G10" s="30">
        <v>5400000</v>
      </c>
      <c r="H10" s="30">
        <v>3600000</v>
      </c>
      <c r="I10" s="30">
        <v>1800000</v>
      </c>
      <c r="J10" s="30">
        <v>6300000</v>
      </c>
      <c r="K10" s="30">
        <v>3780000</v>
      </c>
      <c r="L10" s="30">
        <v>2520000</v>
      </c>
      <c r="M10" s="30">
        <v>1260000</v>
      </c>
    </row>
    <row r="11" spans="1:13" ht="15.75">
      <c r="A11" s="4">
        <v>5</v>
      </c>
      <c r="B11" s="16" t="s">
        <v>47</v>
      </c>
      <c r="C11" s="19" t="s">
        <v>46</v>
      </c>
      <c r="D11" s="19" t="s">
        <v>49</v>
      </c>
      <c r="E11" s="4" t="s">
        <v>3</v>
      </c>
      <c r="F11" s="30">
        <v>9700000</v>
      </c>
      <c r="G11" s="30">
        <v>5820000</v>
      </c>
      <c r="H11" s="30">
        <v>3880000</v>
      </c>
      <c r="I11" s="30">
        <v>1940000</v>
      </c>
      <c r="J11" s="30">
        <v>6790000</v>
      </c>
      <c r="K11" s="30">
        <v>4074000</v>
      </c>
      <c r="L11" s="30">
        <v>2716000</v>
      </c>
      <c r="M11" s="30">
        <v>1358000</v>
      </c>
    </row>
    <row r="12" spans="1:13" ht="63">
      <c r="A12" s="4">
        <v>6</v>
      </c>
      <c r="B12" s="16" t="s">
        <v>50</v>
      </c>
      <c r="C12" s="19" t="s">
        <v>51</v>
      </c>
      <c r="D12" s="19" t="s">
        <v>473</v>
      </c>
      <c r="E12" s="4" t="s">
        <v>3</v>
      </c>
      <c r="F12" s="30">
        <v>7800000</v>
      </c>
      <c r="G12" s="30">
        <v>4680000</v>
      </c>
      <c r="H12" s="30">
        <v>3120000</v>
      </c>
      <c r="I12" s="30">
        <v>1560000</v>
      </c>
      <c r="J12" s="30">
        <v>5460000</v>
      </c>
      <c r="K12" s="30">
        <v>3276000</v>
      </c>
      <c r="L12" s="30">
        <v>2184000</v>
      </c>
      <c r="M12" s="30">
        <v>1092000</v>
      </c>
    </row>
    <row r="13" spans="1:13" ht="78.75">
      <c r="A13" s="4">
        <v>7</v>
      </c>
      <c r="B13" s="16" t="s">
        <v>51</v>
      </c>
      <c r="C13" s="19" t="s">
        <v>474</v>
      </c>
      <c r="D13" s="19" t="s">
        <v>382</v>
      </c>
      <c r="E13" s="4" t="s">
        <v>3</v>
      </c>
      <c r="F13" s="30">
        <v>7200000</v>
      </c>
      <c r="G13" s="30">
        <v>4320000</v>
      </c>
      <c r="H13" s="30">
        <v>2880000</v>
      </c>
      <c r="I13" s="30">
        <v>1440000</v>
      </c>
      <c r="J13" s="30">
        <v>5040000</v>
      </c>
      <c r="K13" s="30">
        <v>3024000</v>
      </c>
      <c r="L13" s="30">
        <v>2016000</v>
      </c>
      <c r="M13" s="30">
        <v>1008000</v>
      </c>
    </row>
    <row r="14" spans="1:13" ht="31.5">
      <c r="A14" s="4">
        <v>8</v>
      </c>
      <c r="B14" s="16" t="s">
        <v>52</v>
      </c>
      <c r="C14" s="19" t="s">
        <v>51</v>
      </c>
      <c r="D14" s="19" t="s">
        <v>475</v>
      </c>
      <c r="E14" s="4" t="s">
        <v>3</v>
      </c>
      <c r="F14" s="30">
        <v>7200000</v>
      </c>
      <c r="G14" s="30">
        <v>4320000</v>
      </c>
      <c r="H14" s="30">
        <v>2880000</v>
      </c>
      <c r="I14" s="30">
        <v>1440000</v>
      </c>
      <c r="J14" s="30">
        <v>5040000</v>
      </c>
      <c r="K14" s="30">
        <v>3024000</v>
      </c>
      <c r="L14" s="30">
        <v>2016000</v>
      </c>
      <c r="M14" s="30">
        <v>1008000</v>
      </c>
    </row>
    <row r="15" spans="1:13" ht="31.5">
      <c r="A15" s="4">
        <v>9</v>
      </c>
      <c r="B15" s="16" t="s">
        <v>53</v>
      </c>
      <c r="C15" s="19" t="s">
        <v>51</v>
      </c>
      <c r="D15" s="19" t="s">
        <v>379</v>
      </c>
      <c r="E15" s="4" t="s">
        <v>3</v>
      </c>
      <c r="F15" s="30">
        <v>7200000</v>
      </c>
      <c r="G15" s="30">
        <v>4320000</v>
      </c>
      <c r="H15" s="30">
        <v>2880000</v>
      </c>
      <c r="I15" s="30">
        <v>1440000</v>
      </c>
      <c r="J15" s="30">
        <v>5040000</v>
      </c>
      <c r="K15" s="30">
        <v>3024000</v>
      </c>
      <c r="L15" s="30">
        <v>2016000</v>
      </c>
      <c r="M15" s="30">
        <v>1008000</v>
      </c>
    </row>
    <row r="16" spans="1:13" ht="31.5">
      <c r="A16" s="4">
        <v>10</v>
      </c>
      <c r="B16" s="16" t="s">
        <v>54</v>
      </c>
      <c r="C16" s="19" t="s">
        <v>51</v>
      </c>
      <c r="D16" s="19" t="s">
        <v>410</v>
      </c>
      <c r="E16" s="4" t="s">
        <v>3</v>
      </c>
      <c r="F16" s="30">
        <v>6500000</v>
      </c>
      <c r="G16" s="30">
        <v>3900000</v>
      </c>
      <c r="H16" s="30">
        <v>2600000</v>
      </c>
      <c r="I16" s="30">
        <v>1300000</v>
      </c>
      <c r="J16" s="30">
        <v>4550000</v>
      </c>
      <c r="K16" s="30">
        <v>2730000</v>
      </c>
      <c r="L16" s="30">
        <v>1820000</v>
      </c>
      <c r="M16" s="30">
        <v>910000</v>
      </c>
    </row>
    <row r="17" spans="1:13" ht="63">
      <c r="A17" s="4">
        <v>11</v>
      </c>
      <c r="B17" s="16" t="s">
        <v>55</v>
      </c>
      <c r="C17" s="19" t="s">
        <v>476</v>
      </c>
      <c r="D17" s="19" t="s">
        <v>49</v>
      </c>
      <c r="E17" s="4" t="s">
        <v>3</v>
      </c>
      <c r="F17" s="30">
        <v>7000000</v>
      </c>
      <c r="G17" s="30">
        <v>4200000</v>
      </c>
      <c r="H17" s="30">
        <v>2800000</v>
      </c>
      <c r="I17" s="30">
        <v>1400000</v>
      </c>
      <c r="J17" s="30">
        <v>4900000</v>
      </c>
      <c r="K17" s="30">
        <v>2940000</v>
      </c>
      <c r="L17" s="30">
        <v>1960000</v>
      </c>
      <c r="M17" s="30">
        <v>980000</v>
      </c>
    </row>
    <row r="18" spans="1:13" ht="54.75" customHeight="1">
      <c r="A18" s="4">
        <v>12</v>
      </c>
      <c r="B18" s="16" t="s">
        <v>46</v>
      </c>
      <c r="C18" s="19" t="s">
        <v>378</v>
      </c>
      <c r="D18" s="19" t="s">
        <v>51</v>
      </c>
      <c r="E18" s="4" t="s">
        <v>4</v>
      </c>
      <c r="F18" s="30">
        <v>3200000</v>
      </c>
      <c r="G18" s="30">
        <v>1920000</v>
      </c>
      <c r="H18" s="30">
        <v>1280000</v>
      </c>
      <c r="I18" s="30">
        <v>640000</v>
      </c>
      <c r="J18" s="30">
        <v>2240000</v>
      </c>
      <c r="K18" s="30">
        <v>1344000</v>
      </c>
      <c r="L18" s="30">
        <v>896000</v>
      </c>
      <c r="M18" s="30">
        <v>448000</v>
      </c>
    </row>
    <row r="19" spans="1:13" ht="27.75" customHeight="1">
      <c r="A19" s="4">
        <v>13</v>
      </c>
      <c r="B19" s="16" t="s">
        <v>56</v>
      </c>
      <c r="C19" s="19" t="s">
        <v>49</v>
      </c>
      <c r="D19" s="19" t="s">
        <v>477</v>
      </c>
      <c r="E19" s="4" t="s">
        <v>4</v>
      </c>
      <c r="F19" s="30">
        <v>3200000</v>
      </c>
      <c r="G19" s="30">
        <v>1920000</v>
      </c>
      <c r="H19" s="30">
        <v>1280000</v>
      </c>
      <c r="I19" s="30">
        <v>640000</v>
      </c>
      <c r="J19" s="30">
        <v>2240000</v>
      </c>
      <c r="K19" s="30">
        <v>1344000</v>
      </c>
      <c r="L19" s="30">
        <v>896000</v>
      </c>
      <c r="M19" s="30">
        <v>448000</v>
      </c>
    </row>
    <row r="20" spans="1:13" ht="28.5" customHeight="1">
      <c r="A20" s="4">
        <v>14</v>
      </c>
      <c r="B20" s="16" t="s">
        <v>57</v>
      </c>
      <c r="C20" s="19" t="s">
        <v>49</v>
      </c>
      <c r="D20" s="19" t="s">
        <v>48</v>
      </c>
      <c r="E20" s="4" t="s">
        <v>4</v>
      </c>
      <c r="F20" s="30">
        <v>3200000</v>
      </c>
      <c r="G20" s="30">
        <v>1920000</v>
      </c>
      <c r="H20" s="30">
        <v>1280000</v>
      </c>
      <c r="I20" s="30">
        <v>640000</v>
      </c>
      <c r="J20" s="30">
        <v>2240000</v>
      </c>
      <c r="K20" s="30">
        <v>1344000</v>
      </c>
      <c r="L20" s="30">
        <v>896000</v>
      </c>
      <c r="M20" s="30">
        <v>448000</v>
      </c>
    </row>
    <row r="21" spans="1:13" ht="39" customHeight="1">
      <c r="A21" s="4">
        <v>15</v>
      </c>
      <c r="B21" s="16" t="s">
        <v>58</v>
      </c>
      <c r="C21" s="19" t="s">
        <v>51</v>
      </c>
      <c r="D21" s="19" t="s">
        <v>478</v>
      </c>
      <c r="E21" s="4" t="s">
        <v>4</v>
      </c>
      <c r="F21" s="30">
        <v>3200000</v>
      </c>
      <c r="G21" s="30">
        <v>1920000</v>
      </c>
      <c r="H21" s="30">
        <v>1280000</v>
      </c>
      <c r="I21" s="30">
        <v>640000</v>
      </c>
      <c r="J21" s="30">
        <v>2240000</v>
      </c>
      <c r="K21" s="30">
        <v>1344000</v>
      </c>
      <c r="L21" s="30">
        <v>896000</v>
      </c>
      <c r="M21" s="30">
        <v>448000</v>
      </c>
    </row>
    <row r="22" spans="1:13" ht="26.25" customHeight="1">
      <c r="A22" s="4">
        <v>16</v>
      </c>
      <c r="B22" s="16" t="s">
        <v>49</v>
      </c>
      <c r="C22" s="170" t="s">
        <v>197</v>
      </c>
      <c r="D22" s="170"/>
      <c r="E22" s="4" t="s">
        <v>4</v>
      </c>
      <c r="F22" s="30">
        <v>3000000</v>
      </c>
      <c r="G22" s="30">
        <v>1800000</v>
      </c>
      <c r="H22" s="30">
        <v>1200000</v>
      </c>
      <c r="I22" s="30">
        <v>600000</v>
      </c>
      <c r="J22" s="30">
        <v>2100000</v>
      </c>
      <c r="K22" s="30">
        <v>1260000</v>
      </c>
      <c r="L22" s="30">
        <v>840000</v>
      </c>
      <c r="M22" s="30">
        <v>420000</v>
      </c>
    </row>
    <row r="23" spans="1:13" ht="38.25" customHeight="1">
      <c r="A23" s="4">
        <v>17</v>
      </c>
      <c r="B23" s="16" t="s">
        <v>196</v>
      </c>
      <c r="C23" s="19" t="s">
        <v>51</v>
      </c>
      <c r="D23" s="19" t="s">
        <v>478</v>
      </c>
      <c r="E23" s="4" t="s">
        <v>4</v>
      </c>
      <c r="F23" s="30">
        <v>2000000</v>
      </c>
      <c r="G23" s="30">
        <v>1200000</v>
      </c>
      <c r="H23" s="30">
        <v>800000</v>
      </c>
      <c r="I23" s="30">
        <v>400000</v>
      </c>
      <c r="J23" s="30">
        <v>1400000</v>
      </c>
      <c r="K23" s="30">
        <v>840000</v>
      </c>
      <c r="L23" s="30">
        <v>560000</v>
      </c>
      <c r="M23" s="30">
        <v>280000</v>
      </c>
    </row>
    <row r="24" spans="1:13" ht="36.75" customHeight="1">
      <c r="A24" s="4">
        <v>18</v>
      </c>
      <c r="B24" s="16" t="s">
        <v>59</v>
      </c>
      <c r="C24" s="19" t="s">
        <v>51</v>
      </c>
      <c r="D24" s="19" t="s">
        <v>478</v>
      </c>
      <c r="E24" s="4" t="s">
        <v>4</v>
      </c>
      <c r="F24" s="30">
        <v>2000000</v>
      </c>
      <c r="G24" s="30">
        <v>1200000</v>
      </c>
      <c r="H24" s="30">
        <v>800000</v>
      </c>
      <c r="I24" s="30">
        <v>400000</v>
      </c>
      <c r="J24" s="30">
        <v>1400000</v>
      </c>
      <c r="K24" s="30">
        <v>840000</v>
      </c>
      <c r="L24" s="30">
        <v>560000</v>
      </c>
      <c r="M24" s="30">
        <v>280000</v>
      </c>
    </row>
    <row r="25" spans="1:13" ht="36" customHeight="1">
      <c r="A25" s="4">
        <v>19</v>
      </c>
      <c r="B25" s="19" t="s">
        <v>73</v>
      </c>
      <c r="C25" s="175" t="s">
        <v>74</v>
      </c>
      <c r="D25" s="175"/>
      <c r="E25" s="4" t="s">
        <v>4</v>
      </c>
      <c r="F25" s="30">
        <v>2000000</v>
      </c>
      <c r="G25" s="30">
        <v>1200000</v>
      </c>
      <c r="H25" s="30">
        <v>800000</v>
      </c>
      <c r="I25" s="30">
        <v>400000</v>
      </c>
      <c r="J25" s="30">
        <v>1400000</v>
      </c>
      <c r="K25" s="30">
        <v>840000</v>
      </c>
      <c r="L25" s="30">
        <v>560000</v>
      </c>
      <c r="M25" s="30">
        <v>280000</v>
      </c>
    </row>
    <row r="26" spans="1:13" ht="39.75" customHeight="1">
      <c r="A26" s="4">
        <v>20</v>
      </c>
      <c r="B26" s="19" t="s">
        <v>150</v>
      </c>
      <c r="C26" s="175" t="s">
        <v>76</v>
      </c>
      <c r="D26" s="175"/>
      <c r="E26" s="4" t="s">
        <v>4</v>
      </c>
      <c r="F26" s="30">
        <v>2000000</v>
      </c>
      <c r="G26" s="30">
        <v>1200000</v>
      </c>
      <c r="H26" s="30">
        <v>800000</v>
      </c>
      <c r="I26" s="30">
        <v>400000</v>
      </c>
      <c r="J26" s="30">
        <v>1400000</v>
      </c>
      <c r="K26" s="30">
        <v>840000</v>
      </c>
      <c r="L26" s="30">
        <v>560000</v>
      </c>
      <c r="M26" s="30">
        <v>280000</v>
      </c>
    </row>
    <row r="27" spans="1:13" ht="47.25">
      <c r="A27" s="4">
        <v>21</v>
      </c>
      <c r="B27" s="19" t="s">
        <v>79</v>
      </c>
      <c r="C27" s="19" t="s">
        <v>479</v>
      </c>
      <c r="D27" s="19" t="s">
        <v>480</v>
      </c>
      <c r="E27" s="4" t="s">
        <v>4</v>
      </c>
      <c r="F27" s="30">
        <v>2000000</v>
      </c>
      <c r="G27" s="30">
        <v>1200000</v>
      </c>
      <c r="H27" s="30">
        <v>800000</v>
      </c>
      <c r="I27" s="30">
        <v>400000</v>
      </c>
      <c r="J27" s="30">
        <v>1400000</v>
      </c>
      <c r="K27" s="30">
        <v>840000</v>
      </c>
      <c r="L27" s="30">
        <v>560000</v>
      </c>
      <c r="M27" s="30">
        <v>280000</v>
      </c>
    </row>
    <row r="28" spans="1:13" ht="21.75" customHeight="1">
      <c r="A28" s="4">
        <v>22</v>
      </c>
      <c r="B28" s="16" t="s">
        <v>80</v>
      </c>
      <c r="C28" s="170" t="s">
        <v>81</v>
      </c>
      <c r="D28" s="170"/>
      <c r="E28" s="4" t="s">
        <v>4</v>
      </c>
      <c r="F28" s="30">
        <v>2000000</v>
      </c>
      <c r="G28" s="30">
        <v>1200000</v>
      </c>
      <c r="H28" s="30">
        <v>800000</v>
      </c>
      <c r="I28" s="30">
        <v>400000</v>
      </c>
      <c r="J28" s="30">
        <v>1400000</v>
      </c>
      <c r="K28" s="30">
        <v>840000</v>
      </c>
      <c r="L28" s="30">
        <v>560000</v>
      </c>
      <c r="M28" s="30">
        <v>280000</v>
      </c>
    </row>
    <row r="29" spans="1:13" ht="24" customHeight="1">
      <c r="A29" s="4">
        <v>23</v>
      </c>
      <c r="B29" s="19" t="s">
        <v>265</v>
      </c>
      <c r="C29" s="170" t="s">
        <v>266</v>
      </c>
      <c r="D29" s="170"/>
      <c r="E29" s="4" t="s">
        <v>4</v>
      </c>
      <c r="F29" s="30">
        <v>2000000</v>
      </c>
      <c r="G29" s="30">
        <v>1200000</v>
      </c>
      <c r="H29" s="30">
        <v>800000</v>
      </c>
      <c r="I29" s="30">
        <v>400000</v>
      </c>
      <c r="J29" s="30">
        <v>1400000</v>
      </c>
      <c r="K29" s="30">
        <v>840000</v>
      </c>
      <c r="L29" s="30">
        <v>560000</v>
      </c>
      <c r="M29" s="30">
        <v>280000</v>
      </c>
    </row>
    <row r="30" spans="1:13" ht="27.75" customHeight="1">
      <c r="A30" s="4">
        <v>24</v>
      </c>
      <c r="B30" s="16" t="s">
        <v>60</v>
      </c>
      <c r="C30" s="19" t="s">
        <v>48</v>
      </c>
      <c r="D30" s="19" t="s">
        <v>477</v>
      </c>
      <c r="E30" s="4" t="s">
        <v>5</v>
      </c>
      <c r="F30" s="30">
        <v>1000000</v>
      </c>
      <c r="G30" s="30">
        <v>600000</v>
      </c>
      <c r="H30" s="30">
        <v>400000</v>
      </c>
      <c r="I30" s="30"/>
      <c r="J30" s="30">
        <v>700000</v>
      </c>
      <c r="K30" s="30">
        <v>420000</v>
      </c>
      <c r="L30" s="30">
        <v>280000</v>
      </c>
      <c r="M30" s="30"/>
    </row>
    <row r="31" spans="1:13" ht="31.5">
      <c r="A31" s="4">
        <v>25</v>
      </c>
      <c r="B31" s="16" t="s">
        <v>61</v>
      </c>
      <c r="C31" s="19" t="s">
        <v>479</v>
      </c>
      <c r="D31" s="19" t="s">
        <v>480</v>
      </c>
      <c r="E31" s="4" t="s">
        <v>5</v>
      </c>
      <c r="F31" s="30">
        <v>780000</v>
      </c>
      <c r="G31" s="30">
        <v>468000</v>
      </c>
      <c r="H31" s="30">
        <v>312000</v>
      </c>
      <c r="I31" s="30"/>
      <c r="J31" s="30">
        <v>546000</v>
      </c>
      <c r="K31" s="30">
        <v>327600</v>
      </c>
      <c r="L31" s="30">
        <v>218400</v>
      </c>
      <c r="M31" s="30"/>
    </row>
    <row r="32" spans="1:13" ht="31.5">
      <c r="A32" s="4">
        <v>26</v>
      </c>
      <c r="B32" s="16" t="s">
        <v>62</v>
      </c>
      <c r="C32" s="19" t="s">
        <v>479</v>
      </c>
      <c r="D32" s="19" t="s">
        <v>480</v>
      </c>
      <c r="E32" s="4" t="s">
        <v>5</v>
      </c>
      <c r="F32" s="30">
        <v>780000</v>
      </c>
      <c r="G32" s="30">
        <v>468000</v>
      </c>
      <c r="H32" s="30">
        <v>312000</v>
      </c>
      <c r="I32" s="30"/>
      <c r="J32" s="30">
        <v>546000</v>
      </c>
      <c r="K32" s="30">
        <v>327600</v>
      </c>
      <c r="L32" s="30">
        <v>218400</v>
      </c>
      <c r="M32" s="30"/>
    </row>
    <row r="33" spans="1:13" ht="31.5">
      <c r="A33" s="4">
        <v>27</v>
      </c>
      <c r="B33" s="16" t="s">
        <v>63</v>
      </c>
      <c r="C33" s="19" t="s">
        <v>479</v>
      </c>
      <c r="D33" s="19" t="s">
        <v>480</v>
      </c>
      <c r="E33" s="4" t="s">
        <v>5</v>
      </c>
      <c r="F33" s="30">
        <v>1000000</v>
      </c>
      <c r="G33" s="30">
        <v>600000</v>
      </c>
      <c r="H33" s="30">
        <v>400000</v>
      </c>
      <c r="I33" s="30"/>
      <c r="J33" s="30">
        <v>700000</v>
      </c>
      <c r="K33" s="30">
        <v>420000</v>
      </c>
      <c r="L33" s="30">
        <v>280000</v>
      </c>
      <c r="M33" s="30"/>
    </row>
    <row r="34" spans="1:13" ht="31.5">
      <c r="A34" s="4">
        <v>28</v>
      </c>
      <c r="B34" s="16" t="s">
        <v>64</v>
      </c>
      <c r="C34" s="19" t="s">
        <v>479</v>
      </c>
      <c r="D34" s="19" t="s">
        <v>480</v>
      </c>
      <c r="E34" s="4" t="s">
        <v>5</v>
      </c>
      <c r="F34" s="30">
        <v>780000</v>
      </c>
      <c r="G34" s="30">
        <v>468000</v>
      </c>
      <c r="H34" s="30">
        <v>312000</v>
      </c>
      <c r="I34" s="30"/>
      <c r="J34" s="30">
        <v>546000</v>
      </c>
      <c r="K34" s="30">
        <v>327600</v>
      </c>
      <c r="L34" s="30">
        <v>218400</v>
      </c>
      <c r="M34" s="30"/>
    </row>
    <row r="35" spans="1:13" ht="31.5">
      <c r="A35" s="4">
        <v>29</v>
      </c>
      <c r="B35" s="16" t="s">
        <v>65</v>
      </c>
      <c r="C35" s="19" t="s">
        <v>479</v>
      </c>
      <c r="D35" s="19" t="s">
        <v>481</v>
      </c>
      <c r="E35" s="4" t="s">
        <v>5</v>
      </c>
      <c r="F35" s="30">
        <v>1000000</v>
      </c>
      <c r="G35" s="30">
        <v>600000</v>
      </c>
      <c r="H35" s="30">
        <v>400000</v>
      </c>
      <c r="I35" s="30"/>
      <c r="J35" s="30">
        <v>700000</v>
      </c>
      <c r="K35" s="30">
        <v>420000</v>
      </c>
      <c r="L35" s="30">
        <v>280000</v>
      </c>
      <c r="M35" s="30"/>
    </row>
    <row r="36" spans="1:13" ht="31.5">
      <c r="A36" s="4">
        <v>30</v>
      </c>
      <c r="B36" s="16" t="s">
        <v>66</v>
      </c>
      <c r="C36" s="19" t="s">
        <v>479</v>
      </c>
      <c r="D36" s="19" t="s">
        <v>480</v>
      </c>
      <c r="E36" s="4" t="s">
        <v>5</v>
      </c>
      <c r="F36" s="30">
        <v>780000</v>
      </c>
      <c r="G36" s="30">
        <v>468000</v>
      </c>
      <c r="H36" s="30">
        <v>312000</v>
      </c>
      <c r="I36" s="30"/>
      <c r="J36" s="30">
        <v>546000</v>
      </c>
      <c r="K36" s="30">
        <v>327600</v>
      </c>
      <c r="L36" s="30">
        <v>218400</v>
      </c>
      <c r="M36" s="30"/>
    </row>
    <row r="37" spans="1:13" ht="31.5">
      <c r="A37" s="4">
        <v>31</v>
      </c>
      <c r="B37" s="16" t="s">
        <v>67</v>
      </c>
      <c r="C37" s="19" t="s">
        <v>479</v>
      </c>
      <c r="D37" s="19" t="s">
        <v>481</v>
      </c>
      <c r="E37" s="4" t="s">
        <v>5</v>
      </c>
      <c r="F37" s="30">
        <v>1000000</v>
      </c>
      <c r="G37" s="30">
        <v>600000</v>
      </c>
      <c r="H37" s="30">
        <v>400000</v>
      </c>
      <c r="I37" s="30"/>
      <c r="J37" s="30">
        <v>700000</v>
      </c>
      <c r="K37" s="30">
        <v>420000</v>
      </c>
      <c r="L37" s="30">
        <v>280000</v>
      </c>
      <c r="M37" s="30"/>
    </row>
    <row r="38" spans="1:13" ht="31.5">
      <c r="A38" s="4">
        <v>32</v>
      </c>
      <c r="B38" s="16" t="s">
        <v>68</v>
      </c>
      <c r="C38" s="19" t="s">
        <v>479</v>
      </c>
      <c r="D38" s="19" t="s">
        <v>481</v>
      </c>
      <c r="E38" s="4" t="s">
        <v>5</v>
      </c>
      <c r="F38" s="30">
        <v>1000000</v>
      </c>
      <c r="G38" s="30">
        <v>600000</v>
      </c>
      <c r="H38" s="30">
        <v>400000</v>
      </c>
      <c r="I38" s="30"/>
      <c r="J38" s="30">
        <v>700000</v>
      </c>
      <c r="K38" s="30">
        <v>420000</v>
      </c>
      <c r="L38" s="30">
        <v>280000</v>
      </c>
      <c r="M38" s="30"/>
    </row>
    <row r="39" spans="1:13" ht="31.5">
      <c r="A39" s="4">
        <v>33</v>
      </c>
      <c r="B39" s="19" t="s">
        <v>69</v>
      </c>
      <c r="C39" s="19" t="s">
        <v>479</v>
      </c>
      <c r="D39" s="19" t="s">
        <v>481</v>
      </c>
      <c r="E39" s="4" t="s">
        <v>5</v>
      </c>
      <c r="F39" s="30">
        <v>1000000</v>
      </c>
      <c r="G39" s="30">
        <v>600000</v>
      </c>
      <c r="H39" s="30">
        <v>400000</v>
      </c>
      <c r="I39" s="30"/>
      <c r="J39" s="30">
        <v>700000</v>
      </c>
      <c r="K39" s="30">
        <v>420000</v>
      </c>
      <c r="L39" s="30">
        <v>280000</v>
      </c>
      <c r="M39" s="30"/>
    </row>
    <row r="40" spans="1:13" ht="31.5">
      <c r="A40" s="4">
        <v>34</v>
      </c>
      <c r="B40" s="19" t="s">
        <v>70</v>
      </c>
      <c r="C40" s="19" t="s">
        <v>380</v>
      </c>
      <c r="D40" s="19" t="s">
        <v>54</v>
      </c>
      <c r="E40" s="4" t="s">
        <v>5</v>
      </c>
      <c r="F40" s="30">
        <v>1000000</v>
      </c>
      <c r="G40" s="30">
        <v>600000</v>
      </c>
      <c r="H40" s="30">
        <v>400000</v>
      </c>
      <c r="I40" s="30"/>
      <c r="J40" s="30">
        <v>700000</v>
      </c>
      <c r="K40" s="30">
        <v>420000</v>
      </c>
      <c r="L40" s="30">
        <v>280000</v>
      </c>
      <c r="M40" s="30"/>
    </row>
    <row r="41" spans="1:13" ht="31.5">
      <c r="A41" s="4">
        <v>35</v>
      </c>
      <c r="B41" s="19" t="s">
        <v>71</v>
      </c>
      <c r="C41" s="19" t="s">
        <v>479</v>
      </c>
      <c r="D41" s="19" t="s">
        <v>481</v>
      </c>
      <c r="E41" s="4" t="s">
        <v>5</v>
      </c>
      <c r="F41" s="30">
        <v>780000</v>
      </c>
      <c r="G41" s="30">
        <v>468000</v>
      </c>
      <c r="H41" s="30">
        <v>312000</v>
      </c>
      <c r="I41" s="30"/>
      <c r="J41" s="30">
        <v>546000</v>
      </c>
      <c r="K41" s="30">
        <v>327600</v>
      </c>
      <c r="L41" s="30">
        <v>218400</v>
      </c>
      <c r="M41" s="30"/>
    </row>
    <row r="42" spans="1:13" ht="39" customHeight="1">
      <c r="A42" s="4">
        <v>36</v>
      </c>
      <c r="B42" s="19" t="s">
        <v>72</v>
      </c>
      <c r="C42" s="19" t="s">
        <v>479</v>
      </c>
      <c r="D42" s="19" t="s">
        <v>481</v>
      </c>
      <c r="E42" s="4" t="s">
        <v>5</v>
      </c>
      <c r="F42" s="30">
        <v>1000000</v>
      </c>
      <c r="G42" s="30">
        <v>600000</v>
      </c>
      <c r="H42" s="30">
        <v>400000</v>
      </c>
      <c r="I42" s="30"/>
      <c r="J42" s="30">
        <v>700000</v>
      </c>
      <c r="K42" s="30">
        <v>420000</v>
      </c>
      <c r="L42" s="30">
        <v>280000</v>
      </c>
      <c r="M42" s="30"/>
    </row>
    <row r="43" spans="1:13" ht="37.5" customHeight="1">
      <c r="A43" s="4">
        <v>37</v>
      </c>
      <c r="B43" s="19" t="s">
        <v>75</v>
      </c>
      <c r="C43" s="19" t="s">
        <v>479</v>
      </c>
      <c r="D43" s="19" t="s">
        <v>480</v>
      </c>
      <c r="E43" s="4" t="s">
        <v>5</v>
      </c>
      <c r="F43" s="30">
        <v>780000</v>
      </c>
      <c r="G43" s="30">
        <v>468000</v>
      </c>
      <c r="H43" s="30">
        <v>312000</v>
      </c>
      <c r="I43" s="30"/>
      <c r="J43" s="30">
        <v>546000</v>
      </c>
      <c r="K43" s="30">
        <v>327600</v>
      </c>
      <c r="L43" s="30">
        <v>218400</v>
      </c>
      <c r="M43" s="30"/>
    </row>
    <row r="44" spans="1:13" ht="31.5">
      <c r="A44" s="4">
        <v>38</v>
      </c>
      <c r="B44" s="19" t="s">
        <v>77</v>
      </c>
      <c r="C44" s="19" t="s">
        <v>479</v>
      </c>
      <c r="D44" s="19" t="s">
        <v>480</v>
      </c>
      <c r="E44" s="4" t="s">
        <v>5</v>
      </c>
      <c r="F44" s="30">
        <v>780000</v>
      </c>
      <c r="G44" s="30">
        <v>468000</v>
      </c>
      <c r="H44" s="30">
        <v>312000</v>
      </c>
      <c r="I44" s="30"/>
      <c r="J44" s="30">
        <v>546000</v>
      </c>
      <c r="K44" s="30">
        <v>327600</v>
      </c>
      <c r="L44" s="30">
        <v>218400</v>
      </c>
      <c r="M44" s="30"/>
    </row>
    <row r="45" spans="1:13" ht="34.5" customHeight="1">
      <c r="A45" s="4">
        <v>39</v>
      </c>
      <c r="B45" s="19" t="s">
        <v>78</v>
      </c>
      <c r="C45" s="19" t="s">
        <v>479</v>
      </c>
      <c r="D45" s="19" t="s">
        <v>480</v>
      </c>
      <c r="E45" s="4" t="s">
        <v>5</v>
      </c>
      <c r="F45" s="30">
        <v>780000</v>
      </c>
      <c r="G45" s="30">
        <v>468000</v>
      </c>
      <c r="H45" s="30">
        <v>312000</v>
      </c>
      <c r="I45" s="30"/>
      <c r="J45" s="30">
        <v>546000</v>
      </c>
      <c r="K45" s="30">
        <v>327600</v>
      </c>
      <c r="L45" s="30">
        <v>218400</v>
      </c>
      <c r="M45" s="30"/>
    </row>
    <row r="46" spans="1:13" ht="58.5" customHeight="1">
      <c r="A46" s="4">
        <v>40</v>
      </c>
      <c r="B46" s="16" t="s">
        <v>264</v>
      </c>
      <c r="C46" s="19" t="s">
        <v>381</v>
      </c>
      <c r="D46" s="19" t="s">
        <v>482</v>
      </c>
      <c r="E46" s="4" t="s">
        <v>5</v>
      </c>
      <c r="F46" s="30">
        <v>1000000</v>
      </c>
      <c r="G46" s="30">
        <v>600000</v>
      </c>
      <c r="H46" s="30">
        <v>400000</v>
      </c>
      <c r="I46" s="30"/>
      <c r="J46" s="30">
        <v>700000</v>
      </c>
      <c r="K46" s="30">
        <v>420000</v>
      </c>
      <c r="L46" s="30">
        <v>280000</v>
      </c>
      <c r="M46" s="30"/>
    </row>
    <row r="47" spans="1:13" ht="31.5" customHeight="1">
      <c r="A47" s="4">
        <v>41</v>
      </c>
      <c r="B47" s="19" t="s">
        <v>82</v>
      </c>
      <c r="C47" s="19" t="s">
        <v>479</v>
      </c>
      <c r="D47" s="19" t="s">
        <v>481</v>
      </c>
      <c r="E47" s="4" t="s">
        <v>5</v>
      </c>
      <c r="F47" s="30">
        <v>780000</v>
      </c>
      <c r="G47" s="30">
        <v>468000</v>
      </c>
      <c r="H47" s="30">
        <v>312000</v>
      </c>
      <c r="I47" s="30"/>
      <c r="J47" s="30">
        <v>546000</v>
      </c>
      <c r="K47" s="30">
        <v>327600</v>
      </c>
      <c r="L47" s="30">
        <v>218400</v>
      </c>
      <c r="M47" s="30"/>
    </row>
    <row r="48" spans="1:13" ht="31.5">
      <c r="A48" s="4">
        <v>42</v>
      </c>
      <c r="B48" s="19" t="s">
        <v>83</v>
      </c>
      <c r="C48" s="19" t="s">
        <v>479</v>
      </c>
      <c r="D48" s="19" t="s">
        <v>481</v>
      </c>
      <c r="E48" s="4" t="s">
        <v>5</v>
      </c>
      <c r="F48" s="30">
        <v>780000</v>
      </c>
      <c r="G48" s="30">
        <v>468000</v>
      </c>
      <c r="H48" s="30">
        <v>312000</v>
      </c>
      <c r="I48" s="30"/>
      <c r="J48" s="30">
        <v>546000</v>
      </c>
      <c r="K48" s="30">
        <v>327600</v>
      </c>
      <c r="L48" s="30">
        <v>218400</v>
      </c>
      <c r="M48" s="30"/>
    </row>
    <row r="49" spans="1:13" ht="21.75" customHeight="1">
      <c r="A49" s="4">
        <v>43</v>
      </c>
      <c r="B49" s="170" t="s">
        <v>84</v>
      </c>
      <c r="C49" s="170"/>
      <c r="D49" s="170"/>
      <c r="E49" s="4" t="s">
        <v>7</v>
      </c>
      <c r="F49" s="30">
        <v>650000</v>
      </c>
      <c r="G49" s="30">
        <v>390000</v>
      </c>
      <c r="H49" s="30"/>
      <c r="I49" s="30"/>
      <c r="J49" s="30">
        <v>455000</v>
      </c>
      <c r="K49" s="30">
        <v>273000</v>
      </c>
      <c r="L49" s="30">
        <v>182000</v>
      </c>
      <c r="M49" s="30"/>
    </row>
    <row r="50" spans="1:14" ht="25.5" customHeight="1">
      <c r="A50" s="13" t="s">
        <v>189</v>
      </c>
      <c r="B50" s="13"/>
      <c r="C50" s="13"/>
      <c r="D50" s="13"/>
      <c r="E50" s="13"/>
      <c r="F50" s="13"/>
      <c r="G50" s="13"/>
      <c r="H50" s="13"/>
      <c r="I50" s="13"/>
      <c r="J50" s="13"/>
      <c r="K50" s="21"/>
      <c r="L50" s="21"/>
      <c r="M50" s="21"/>
      <c r="N50" s="22"/>
    </row>
    <row r="51" spans="1:14" ht="15.75">
      <c r="A51" s="13"/>
      <c r="B51" s="13"/>
      <c r="C51" s="13"/>
      <c r="D51" s="13"/>
      <c r="F51" s="13"/>
      <c r="G51" s="13"/>
      <c r="H51" s="13"/>
      <c r="I51" s="13"/>
      <c r="J51" s="13"/>
      <c r="K51" s="21"/>
      <c r="L51" s="21"/>
      <c r="M51" s="21"/>
      <c r="N51" s="22"/>
    </row>
    <row r="52" spans="1:14" ht="15.75">
      <c r="A52" s="23" t="s">
        <v>188</v>
      </c>
      <c r="B52" s="23" t="s">
        <v>187</v>
      </c>
      <c r="C52" s="25"/>
      <c r="D52" s="23"/>
      <c r="E52" s="38"/>
      <c r="F52" s="23"/>
      <c r="G52" s="24"/>
      <c r="H52" s="24"/>
      <c r="I52" s="24"/>
      <c r="J52" s="24"/>
      <c r="K52" s="21"/>
      <c r="L52" s="21"/>
      <c r="M52" s="21"/>
      <c r="N52" s="22"/>
    </row>
    <row r="53" spans="1:9" ht="18.75">
      <c r="A53" s="25"/>
      <c r="B53" s="13"/>
      <c r="C53" s="13"/>
      <c r="D53" s="13"/>
      <c r="F53" s="13"/>
      <c r="G53" s="28" t="s">
        <v>295</v>
      </c>
      <c r="H53" s="13"/>
      <c r="I53" s="13"/>
    </row>
    <row r="54" spans="1:11" ht="31.5" customHeight="1">
      <c r="A54" s="14" t="s">
        <v>11</v>
      </c>
      <c r="B54" s="14" t="s">
        <v>12</v>
      </c>
      <c r="C54" s="14" t="s">
        <v>8</v>
      </c>
      <c r="D54" s="166" t="s">
        <v>44</v>
      </c>
      <c r="E54" s="166"/>
      <c r="F54" s="166"/>
      <c r="G54" s="166" t="s">
        <v>151</v>
      </c>
      <c r="H54" s="166"/>
      <c r="I54" s="166"/>
      <c r="J54" s="166"/>
      <c r="K54" s="166"/>
    </row>
    <row r="55" spans="1:11" ht="28.5" customHeight="1">
      <c r="A55" s="4">
        <v>1</v>
      </c>
      <c r="B55" s="16" t="s">
        <v>85</v>
      </c>
      <c r="C55" s="30">
        <f>250000*1.4</f>
        <v>350000</v>
      </c>
      <c r="D55" s="194">
        <v>280000</v>
      </c>
      <c r="E55" s="195"/>
      <c r="F55" s="195"/>
      <c r="G55" s="196">
        <v>245000</v>
      </c>
      <c r="H55" s="196"/>
      <c r="I55" s="196"/>
      <c r="J55" s="196"/>
      <c r="K55" s="196"/>
    </row>
  </sheetData>
  <sheetProtection/>
  <mergeCells count="18">
    <mergeCell ref="D54:F54"/>
    <mergeCell ref="D55:F55"/>
    <mergeCell ref="G54:K54"/>
    <mergeCell ref="G55:K55"/>
    <mergeCell ref="C25:D25"/>
    <mergeCell ref="C26:D26"/>
    <mergeCell ref="C29:D29"/>
    <mergeCell ref="B49:D49"/>
    <mergeCell ref="C28:D28"/>
    <mergeCell ref="A2:M2"/>
    <mergeCell ref="C22:D22"/>
    <mergeCell ref="A5:A6"/>
    <mergeCell ref="C5:D5"/>
    <mergeCell ref="J5:M5"/>
    <mergeCell ref="B5:B6"/>
    <mergeCell ref="A3:L3"/>
    <mergeCell ref="F5:I5"/>
    <mergeCell ref="E5:E6"/>
  </mergeCells>
  <printOptions/>
  <pageMargins left="0.1968503937007874" right="0.2755905511811024" top="0.984251968503937" bottom="0.7874015748031497" header="0.31496062992125984" footer="0.5118110236220472"/>
  <pageSetup firstPageNumber="205" useFirstPageNumber="1" horizontalDpi="600" verticalDpi="600" orientation="landscape" paperSize="9" scale="85" r:id="rId1"/>
  <headerFooter>
    <oddFooter>&amp;C&amp;P</oddFoot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PHUONGXINH</dc:creator>
  <cp:keywords/>
  <dc:description/>
  <cp:lastModifiedBy>Admin</cp:lastModifiedBy>
  <cp:lastPrinted>2019-12-25T06:26:15Z</cp:lastPrinted>
  <dcterms:created xsi:type="dcterms:W3CDTF">2019-07-26T07:58:31Z</dcterms:created>
  <dcterms:modified xsi:type="dcterms:W3CDTF">2021-03-22T03:46:17Z</dcterms:modified>
  <cp:category/>
  <cp:version/>
  <cp:contentType/>
  <cp:contentStatus/>
</cp:coreProperties>
</file>