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680" firstSheet="1" activeTab="7"/>
  </bookViews>
  <sheets>
    <sheet name="foxz" sheetId="1" state="veryHidden" r:id="rId1"/>
    <sheet name="Phân KV" sheetId="2" r:id="rId2"/>
    <sheet name="Đất NN" sheetId="3" r:id="rId3"/>
    <sheet name="Bảng 5" sheetId="4" r:id="rId4"/>
    <sheet name="Bảng 6" sheetId="5" r:id="rId5"/>
    <sheet name="Phân nhóm VTKV " sheetId="6" r:id="rId6"/>
    <sheet name="Bảng 7" sheetId="7" r:id="rId7"/>
    <sheet name="Bảng 8" sheetId="8" r:id="rId8"/>
  </sheets>
  <definedNames>
    <definedName name="loai_2_name" localSheetId="1">'Phân KV'!#REF!</definedName>
    <definedName name="loai_2_name" localSheetId="5">'Phân nhóm VTKV '!#REF!</definedName>
    <definedName name="loai_7" localSheetId="1">'Phân KV'!#REF!</definedName>
    <definedName name="loai_7" localSheetId="5">'Phân nhóm VTKV '!#REF!</definedName>
    <definedName name="_xlnm.Print_Area" localSheetId="3">'Bảng 5'!$A$1:$H$65</definedName>
    <definedName name="_xlnm.Print_Area" localSheetId="4">'Bảng 6'!$A$1:$L$71</definedName>
    <definedName name="_xlnm.Print_Area" localSheetId="6">'Bảng 7'!$A$1:$I$249</definedName>
    <definedName name="_xlnm.Print_Area" localSheetId="7">'Bảng 8'!$A$1:$M$254</definedName>
    <definedName name="_xlnm.Print_Titles" localSheetId="3">'Bảng 5'!$6:$8</definedName>
    <definedName name="_xlnm.Print_Titles" localSheetId="4">'Bảng 6'!$6:$8</definedName>
    <definedName name="_xlnm.Print_Titles" localSheetId="6">'Bảng 7'!$4:$6</definedName>
    <definedName name="_xlnm.Print_Titles" localSheetId="7">'Bảng 8'!$4:$6</definedName>
    <definedName name="_xlnm.Print_Titles" localSheetId="5">'Phân nhóm VTKV '!$3:$4</definedName>
  </definedNames>
  <calcPr fullCalcOnLoad="1"/>
</workbook>
</file>

<file path=xl/sharedStrings.xml><?xml version="1.0" encoding="utf-8"?>
<sst xmlns="http://schemas.openxmlformats.org/spreadsheetml/2006/main" count="2708" uniqueCount="725">
  <si>
    <t>Hoàng Sơn (Chỉ tính khu vực Hoàng Sơn), Hoàng Thủy</t>
  </si>
  <si>
    <t>Quảng Liên I (xóm Nà Poọng); Quảng Liên III; Quảng Tiến I; Quảng Tiến II; Quảng Trung II (gồm các xóm Bản Quéng, Khuôn Nghiều); Quảng Trung III (xóm Khuân Slac) và các xóm còn lại của các thôn trên.</t>
  </si>
  <si>
    <t>Đường Hoàng Đình Kinh: Đoạn 2</t>
  </si>
  <si>
    <t>Địa phận TP Lạng Sơn (phường Vĩnh Trại)</t>
  </si>
  <si>
    <t>Phía Nam Cầu Rọ Phải</t>
  </si>
  <si>
    <t>Đường Hùng Vương: Đoạn 4</t>
  </si>
  <si>
    <t xml:space="preserve">Đường Hùng Vương: Đoạn 5 </t>
  </si>
  <si>
    <t>Đường Ba Sơn: Đoạn 4</t>
  </si>
  <si>
    <t>Hết địa phận thành phố</t>
  </si>
  <si>
    <t>Đường Trần Đăng Ninh: Đoạn 8</t>
  </si>
  <si>
    <t>Đường Trần Đăng Ninh: Đoạn 09</t>
  </si>
  <si>
    <t>Đường Trần Đăng Ninh: Đoạn 10</t>
  </si>
  <si>
    <t>Đường Trần Đăng Ninh: Đoạn 11</t>
  </si>
  <si>
    <t>Đường Nguyễn Phi Khanh:  đoạn 2</t>
  </si>
  <si>
    <t>Đường Nguyễn Phi Khanh: đoạn 3</t>
  </si>
  <si>
    <t>Đường ĐH 99 (Song giáp - Khánh Khê): Đoạn 2</t>
  </si>
  <si>
    <t>Đường ĐH 99 (Song giáp - Khánh Khê): Đoạn 3</t>
  </si>
  <si>
    <t>Đường nội bộ: Khu Tái định cư số 2 Bệnh viện Đa khoa tỉnh Lạng Sơn.</t>
  </si>
  <si>
    <t>Phía Nam Cầu Lao Ly 2 (Phường Vĩnh Trại)</t>
  </si>
  <si>
    <t>Đường rẽ ra Ngã tư Trần Đăng Ninh - Bà Triệu</t>
  </si>
  <si>
    <t>Ngõ 2, Đường Lê Lợi</t>
  </si>
  <si>
    <t>Phía BắcCầu  Kỳ Cùng</t>
  </si>
  <si>
    <t>Phố Nguyễn Hữu Cảnh
(Phường Tam Thanh)</t>
  </si>
  <si>
    <t>Phố Nguyễn Khuyến 
(Phường Tam Thanh)</t>
  </si>
  <si>
    <t>Phố Trương Định
(Phường Vĩnh Trại)</t>
  </si>
  <si>
    <t>Phố Ông Ích Khiêm
(Phường Vĩnh Trại)</t>
  </si>
  <si>
    <t>Phố Cao Bá Quát
(Phường Vĩnh Trại)</t>
  </si>
  <si>
    <t xml:space="preserve">BẢNG 5: BẢNG GIÁ ĐẤT THƯƠNG MẠI, DỊCH VỤ TẠI NÔNG THÔN </t>
  </si>
  <si>
    <t>VT1</t>
  </si>
  <si>
    <t>VT2</t>
  </si>
  <si>
    <t>VT3</t>
  </si>
  <si>
    <t>I</t>
  </si>
  <si>
    <t>II</t>
  </si>
  <si>
    <t>III</t>
  </si>
  <si>
    <t>IV</t>
  </si>
  <si>
    <t>BẢNG 6: BẢNG GIÁ ĐẤT Ở; GIÁ ĐẤT SẢN XUẤT KINH DOANH PHI NÔNG NGHIỆP KHÔNG PHẢI ĐẤT THƯƠNG MẠI, DỊCH VỤ TẠI NÔNG THÔN</t>
  </si>
  <si>
    <t>Giá đất ở</t>
  </si>
  <si>
    <t>Giá đất sản xuất, kinh doanh PNN không phải đất thương mại, dịch vụ</t>
  </si>
  <si>
    <t>II. Khu vực còn lại tại nông thôn.</t>
  </si>
  <si>
    <t>STT</t>
  </si>
  <si>
    <t>Tên đơn vị hành chính</t>
  </si>
  <si>
    <t>Số TT</t>
  </si>
  <si>
    <t>Tên xã</t>
  </si>
  <si>
    <t>Nhóm vị trí I</t>
  </si>
  <si>
    <t>(Gồm các thôn, bản)</t>
  </si>
  <si>
    <t>Nhóm vị trí II</t>
  </si>
  <si>
    <t>Nhóm vị trí III</t>
  </si>
  <si>
    <t xml:space="preserve">BẢNG 7: BẢNG GIÁ ĐẤT THƯƠNG MẠI, DỊCH VỤ TẠI ĐÔ THỊ </t>
  </si>
  <si>
    <t>Đoạn đường</t>
  </si>
  <si>
    <t>Từ</t>
  </si>
  <si>
    <t>Đến</t>
  </si>
  <si>
    <t>VT4</t>
  </si>
  <si>
    <t>Đường Lê Lợi</t>
  </si>
  <si>
    <t>Đường Bà Triệu</t>
  </si>
  <si>
    <t>Đường Chu Văn An</t>
  </si>
  <si>
    <t>Khu vực</t>
  </si>
  <si>
    <t>BẢNG 2: BẢNG GIÁ ĐẤT TRỒNG CÂY LÂU NĂM</t>
  </si>
  <si>
    <t>BẢNG 3: BẢNG GIÁ ĐẤT RỪNG SẢN XUẤT</t>
  </si>
  <si>
    <t>BẢNG 4: BẢNG GIÁ ĐẤT NUÔI TRỒNG THỦY SẢN</t>
  </si>
  <si>
    <t xml:space="preserve">BẢNG 1: BẢNG GIÁ ĐẤT TRỒNG HÀNG NĂM </t>
  </si>
  <si>
    <t>I. ĐẤT TRỒNG LÚA</t>
  </si>
  <si>
    <t>Phường và các xã thuộc khu vực I</t>
  </si>
  <si>
    <t>Xã Hoàng Đồng</t>
  </si>
  <si>
    <t>Xã Mai Pha</t>
  </si>
  <si>
    <t>Xã Quảng Lạc</t>
  </si>
  <si>
    <t>Phường Chi Lăng</t>
  </si>
  <si>
    <t>Phường Tam Thanh</t>
  </si>
  <si>
    <t>Phường Hoàng Văn Thụ</t>
  </si>
  <si>
    <t>Phường Vĩnh Trại</t>
  </si>
  <si>
    <t>Phường Đông Kinh</t>
  </si>
  <si>
    <t>NHÓM ĐẤT PHI NÔNG NGHIỆP THÀNH PHỐ LẠNG SƠN</t>
  </si>
  <si>
    <t>Đường Trần Đăng Ninh</t>
  </si>
  <si>
    <t>Hết địa phận P.Tam Thanh</t>
  </si>
  <si>
    <t>Đường Ngô Gia Tự</t>
  </si>
  <si>
    <t>Đường Lý Thái Tổ</t>
  </si>
  <si>
    <t xml:space="preserve">Đường Lý Thái Tổ </t>
  </si>
  <si>
    <t>Đường Nguyễn Đình Chiểu</t>
  </si>
  <si>
    <t>Đường Phan Đình Phùng</t>
  </si>
  <si>
    <t>Đường Minh Khai</t>
  </si>
  <si>
    <t>Đường Trần Phú</t>
  </si>
  <si>
    <t>Ngã tư đường Phố Muối</t>
  </si>
  <si>
    <t>Ngầm Thác Trà</t>
  </si>
  <si>
    <t>Rẽ đường Bắc Sơn</t>
  </si>
  <si>
    <t>Hết tường rào phía Bắc Trường Chu Văn An</t>
  </si>
  <si>
    <t>Đường Phai Vệ</t>
  </si>
  <si>
    <t>Đường Hùng Vương</t>
  </si>
  <si>
    <t xml:space="preserve">Đường Phai Luông </t>
  </si>
  <si>
    <t>Đến hết Nhà khách Tỉnh uỷ</t>
  </si>
  <si>
    <t>Hết nhà khách Tỉnh ủy</t>
  </si>
  <si>
    <t>Đường Nguyễn Thái Học</t>
  </si>
  <si>
    <t>Đường Mai Thế Chuẩn</t>
  </si>
  <si>
    <t>Đường Dã Tượng</t>
  </si>
  <si>
    <t>Đường Trần Hưng Đạo</t>
  </si>
  <si>
    <t>Đường Văn Vỉ</t>
  </si>
  <si>
    <t>Ngõ 1 Lê Đại Hành</t>
  </si>
  <si>
    <t>Đường 17 tháng 10</t>
  </si>
  <si>
    <t>Đường đi Mai Pha (cũ)</t>
  </si>
  <si>
    <t>Tất cả thửa đất thuộc đường nội bộ Khu chung cư Mỹ Sơn</t>
  </si>
  <si>
    <t>Tất cả các đường nội bộ còn lại</t>
  </si>
  <si>
    <t>Đường Bến Bắc</t>
  </si>
  <si>
    <t>Hết địa phận phường Tam Thanh</t>
  </si>
  <si>
    <t>Đường Thành</t>
  </si>
  <si>
    <t>Đường Quang Trung</t>
  </si>
  <si>
    <t>Tường rào của Bộ chỉ huy quân sự tỉnh</t>
  </si>
  <si>
    <t>Đường Phố Muối</t>
  </si>
  <si>
    <t>Đường Trưng Nhị</t>
  </si>
  <si>
    <t>Đường Bắc Sơn</t>
  </si>
  <si>
    <t>Đường Lê Lai</t>
  </si>
  <si>
    <t>Đường Cửa Nam</t>
  </si>
  <si>
    <t>Đường Phan Huy Chú</t>
  </si>
  <si>
    <t>Bắc cầu Thụ Phụ</t>
  </si>
  <si>
    <t>Nam cầu Thụ Phụ</t>
  </si>
  <si>
    <t>Đường Ngô Quyền</t>
  </si>
  <si>
    <t>Ngã sáu Pò Soài</t>
  </si>
  <si>
    <t>Đường Mạc Đĩnh Chi</t>
  </si>
  <si>
    <t>Đường Tông Đản</t>
  </si>
  <si>
    <t>Ga Lạng Sơn</t>
  </si>
  <si>
    <t>Đường Thân Cảnh Phúc</t>
  </si>
  <si>
    <t>Phía Đông cầu Đông Kinh</t>
  </si>
  <si>
    <t>Đường Nhị Thanh</t>
  </si>
  <si>
    <t>Ngã ba đường Trần Hưng Đạo</t>
  </si>
  <si>
    <t>Đường Đinh Tiên Hoàng</t>
  </si>
  <si>
    <t>Ngã tư đường Phai Vệ</t>
  </si>
  <si>
    <t>Đường Tam Thanh</t>
  </si>
  <si>
    <t>Đường Lê Đại Hành</t>
  </si>
  <si>
    <t>Hết địa phận TP Lạng Sơn</t>
  </si>
  <si>
    <t>Đường Ngô Thì Vị</t>
  </si>
  <si>
    <t>Cửa sau hang Nhị Thanh</t>
  </si>
  <si>
    <t xml:space="preserve"> Cửa sau hang Nhị Thanh</t>
  </si>
  <si>
    <t>Hang Tam Thanh</t>
  </si>
  <si>
    <t>Đường Ngô Thì Nhậm</t>
  </si>
  <si>
    <t>Đường Tô Thị (qua thành Nhà Mạc)</t>
  </si>
  <si>
    <t>Đường Thân Công Tài</t>
  </si>
  <si>
    <t>Đầu cầu Đông Kinh</t>
  </si>
  <si>
    <t>Đường Lê Quý Đôn</t>
  </si>
  <si>
    <t>Đường Tản Đà</t>
  </si>
  <si>
    <t>Đường Nguyễn Du</t>
  </si>
  <si>
    <t>Đường Văn Miếu</t>
  </si>
  <si>
    <t>Đường Nguyễn Du (chợ Đông Kinh)</t>
  </si>
  <si>
    <t xml:space="preserve">Đường Bà Triệu </t>
  </si>
  <si>
    <t>Cửa Nam</t>
  </si>
  <si>
    <t>Bắc Cầu Kỳ Cùng</t>
  </si>
  <si>
    <t>Phố Mỹ Sơn 1</t>
  </si>
  <si>
    <t>Phố Mỹ Sơn 6</t>
  </si>
  <si>
    <t>Phố Mỹ Sơn 5</t>
  </si>
  <si>
    <t>Phố Phai Luông 7</t>
  </si>
  <si>
    <t>Phố Phai Luông 8</t>
  </si>
  <si>
    <t>Đường Phai Luông</t>
  </si>
  <si>
    <t>Đường Trần Nhật Duật</t>
  </si>
  <si>
    <t>Trần Đăng Ninh</t>
  </si>
  <si>
    <t>Ngã sáu gặp đường Nhị Thanh</t>
  </si>
  <si>
    <t>Đường Ngô Thì Sỹ</t>
  </si>
  <si>
    <t>Đường Tô Thị</t>
  </si>
  <si>
    <t>Ngã ba thôn Hoàng Thanh</t>
  </si>
  <si>
    <t>Đường Bắc Sơn (Đền Tả Phủ)</t>
  </si>
  <si>
    <t>Miếu Thổ Công (trên đoạn gặp đường Bà Triệu)</t>
  </si>
  <si>
    <t>Đầu đường Văn Miếu</t>
  </si>
  <si>
    <t>Gặp đường Đèo Giang</t>
  </si>
  <si>
    <t>Đường Lê Hồng Phong</t>
  </si>
  <si>
    <t>Đường Bông Lau</t>
  </si>
  <si>
    <t>Lối rẽ lên Ban An ninh Công an tỉnh</t>
  </si>
  <si>
    <t>Gặp đường sắt sang Cao Lộc</t>
  </si>
  <si>
    <t>Cuối đường Trần Hưng Đạo</t>
  </si>
  <si>
    <t>Cầu Bản Loỏng</t>
  </si>
  <si>
    <t>Đường Phạm Ngũ Lão</t>
  </si>
  <si>
    <t xml:space="preserve">Đường Nguyễn Thái Học </t>
  </si>
  <si>
    <t>Đường Chùa Tiên</t>
  </si>
  <si>
    <t>Đường Đèo Giang</t>
  </si>
  <si>
    <t>Đường Trần Quang Khải</t>
  </si>
  <si>
    <t>Đường sắt (giáp ranh huyện Cao Lộc)</t>
  </si>
  <si>
    <t>Hết đất Trường Dân tộc nội trú</t>
  </si>
  <si>
    <t>Phố Trần Đại Nghĩa</t>
  </si>
  <si>
    <t>Phố Phùng Trí Kiên</t>
  </si>
  <si>
    <t>Phố Lương Văn Can</t>
  </si>
  <si>
    <t>Phố Tô Hiệu</t>
  </si>
  <si>
    <t>Giáp với khu vực đường tàu</t>
  </si>
  <si>
    <t>Đường Chu Văn An, đoạn 4</t>
  </si>
  <si>
    <t>Phố Nguyễn Văn Ninh</t>
  </si>
  <si>
    <t>Ngã 3 Nhị Thanh - Yết Kiêu</t>
  </si>
  <si>
    <t>Phố Phan Huy Ích</t>
  </si>
  <si>
    <t>IV. Khu vực còn lại tại đô thị (Các vị trí không quy định giá)</t>
  </si>
  <si>
    <t>Đơn vị hành chính</t>
  </si>
  <si>
    <t>Đường
 loại</t>
  </si>
  <si>
    <t>Đường Ba Sơn</t>
  </si>
  <si>
    <t>Đường sắt thôn Hoàng Thượng</t>
  </si>
  <si>
    <t>Phố Nguyễn Hữu Cảnh</t>
  </si>
  <si>
    <t>Đồi Pò Vị</t>
  </si>
  <si>
    <t>Đường Nguyễn Phi Khanh</t>
  </si>
  <si>
    <t>Phố Kim Đồng</t>
  </si>
  <si>
    <t>Công trình công cộng (sân bóng đá mi ni)</t>
  </si>
  <si>
    <t>9 triệu</t>
  </si>
  <si>
    <t>dưới 9 triệu</t>
  </si>
  <si>
    <t xml:space="preserve">Đến    </t>
  </si>
  <si>
    <t>Phân loại đường</t>
  </si>
  <si>
    <t>Phan Huy Chú</t>
  </si>
  <si>
    <t>Phố Đinh Lễ</t>
  </si>
  <si>
    <t>Phố Đặng Văn Ngữ</t>
  </si>
  <si>
    <t>Đường Phai Vệ: Đoạn 5</t>
  </si>
  <si>
    <t>Đường Chu 
Văn An</t>
  </si>
  <si>
    <t>Ngõ 169 
đường Phai
 Vệ (ngõ 8 cũ)</t>
  </si>
  <si>
    <t>phía Nam cầu 17 tháng 10</t>
  </si>
  <si>
    <t>Ngã ba giao cắt đường Hùng Vương</t>
  </si>
  <si>
    <t xml:space="preserve">Bắc Cầu Lao Ly 2 </t>
  </si>
  <si>
    <t xml:space="preserve"> Bắc Cầu 17 tháng 10</t>
  </si>
  <si>
    <t>Đường Nhị Thanh (cổng Bệnh viện đa khoa tỉnh cũ)</t>
  </si>
  <si>
    <t>Đường Nhị Thanh (cổng BV đa khoa tỉnh cũ)</t>
  </si>
  <si>
    <t xml:space="preserve"> Nam cầu Kỳ Cùng</t>
  </si>
  <si>
    <t>Bắc Cầu Rọ Phải</t>
  </si>
  <si>
    <t xml:space="preserve">Rẽ đường Kéo Tào </t>
  </si>
  <si>
    <t>Rẽ đường Kéo Tào</t>
  </si>
  <si>
    <t>Đường Hòa Bình</t>
  </si>
  <si>
    <t>Phố Lương Đình Của</t>
  </si>
  <si>
    <t>Phố Tinh Dầu 1</t>
  </si>
  <si>
    <t>Tường rào bao quanh khu dân cư Tinh Dầu</t>
  </si>
  <si>
    <t>Phố Tinh Dầu 4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</si>
  <si>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</si>
  <si>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</si>
  <si>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</si>
  <si>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</si>
  <si>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</si>
  <si>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</si>
  <si>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</si>
  <si>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</si>
  <si>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</si>
  <si>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</si>
  <si>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1.12</t>
  </si>
  <si>
    <t>1.13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</si>
  <si>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</si>
  <si>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</si>
  <si>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</si>
  <si>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</si>
  <si>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</si>
  <si>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</si>
  <si>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</si>
  <si>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</si>
  <si>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</si>
  <si>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</si>
  <si>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</si>
  <si>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</si>
  <si>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</si>
  <si>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</si>
  <si>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</si>
  <si>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</si>
  <si>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</si>
  <si>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</si>
  <si>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</si>
  <si>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</si>
  <si>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</si>
  <si>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THÀNH PHỐ LẠNG SƠN</t>
  </si>
  <si>
    <r>
      <t xml:space="preserve">II. ĐẤT TRỒNG CÂY HÀNG NĂM KHÁC </t>
    </r>
  </si>
  <si>
    <t>Giá đất thương
 mại, dịch vụ</t>
  </si>
  <si>
    <t>Đường nội bộ còn lại trong khu đô thị Phú lộc II</t>
  </si>
  <si>
    <t>Đường ĐH 99 (Song Giáp - Khánh Khê)</t>
  </si>
  <si>
    <t>Ngã ba tiếp giáp Cao Lộc</t>
  </si>
  <si>
    <t>Đường Lương Văn Tri</t>
  </si>
  <si>
    <t>Ngô Sỹ Liên</t>
  </si>
  <si>
    <t xml:space="preserve">Hết địa phận Phường Đông Kinh </t>
  </si>
  <si>
    <t>Nguyễn Thái Học</t>
  </si>
  <si>
    <t>Tên đơn vị</t>
  </si>
  <si>
    <t>2.22</t>
  </si>
  <si>
    <t>3.1</t>
  </si>
  <si>
    <t>Từ phố Đội Cấn</t>
  </si>
  <si>
    <t>Đến tuyến số 1 (theo quy hoạch)</t>
  </si>
  <si>
    <t xml:space="preserve">Từ phố Đội Cấn </t>
  </si>
  <si>
    <t xml:space="preserve">Từ đường Trần Đăng Ninh </t>
  </si>
  <si>
    <t xml:space="preserve">Đến tuyến số 31 (theo quy hoạch) </t>
  </si>
  <si>
    <t>Đường loại I</t>
  </si>
  <si>
    <t>15 triệu trở lên</t>
  </si>
  <si>
    <t>dưới 15 triệu</t>
  </si>
  <si>
    <t>Đường loại II</t>
  </si>
  <si>
    <t>Đường loại III</t>
  </si>
  <si>
    <t>Đường loại IV</t>
  </si>
  <si>
    <t>Đường loại</t>
  </si>
  <si>
    <t>Ghi chú: Các vị trí (Vị trí 2, Vị trí 3, Vị trí 4) không có mức giá thì áp dụng theo bảng giá đất khu vực còn lại tại đô thị</t>
  </si>
  <si>
    <t>3,5 triệu</t>
  </si>
  <si>
    <t>Dưới 3,5 triệu</t>
  </si>
  <si>
    <t>Các đường nội bộ còn lại Khu tái định cư và dân cư Nam thành phố</t>
  </si>
  <si>
    <t>Đến phố Phai Luông 7</t>
  </si>
  <si>
    <t>Đường Bùi Thị Xuân</t>
  </si>
  <si>
    <t>Phố Cao Bá Quát</t>
  </si>
  <si>
    <t>Đường Hoàng Quốc Việt</t>
  </si>
  <si>
    <t xml:space="preserve">PHÂN VÙNG KHU VỰC CÁC XÃ, PHƯỜNG TRÊN ĐỊA BÀN THÀNH PHỐ LẠNG SƠN </t>
  </si>
  <si>
    <t>Nhà văn hóa khối 5 phường Vĩnh Trại</t>
  </si>
  <si>
    <t>Ngã ba rẽ vào Trường Cao đẳng Lạng Sơn</t>
  </si>
  <si>
    <t>Đường Tổ Sơn</t>
  </si>
  <si>
    <t>Phố Phùng Hưng</t>
  </si>
  <si>
    <t>Phố Trần Xuân Soạn</t>
  </si>
  <si>
    <t>Phố Đoàn Thị Điểm</t>
  </si>
  <si>
    <t>Phố Thác Mạ 1</t>
  </si>
  <si>
    <t>Phố Thác Mạ 2</t>
  </si>
  <si>
    <t>Phố Thác Mạ 3</t>
  </si>
  <si>
    <t>Ngã 3 đường Lương Thế Vinh</t>
  </si>
  <si>
    <t>Đường Lý Thường Kiệt</t>
  </si>
  <si>
    <t xml:space="preserve">Đường Trần Đăng Ninh </t>
  </si>
  <si>
    <t xml:space="preserve">Đường Nhị Thanh </t>
  </si>
  <si>
    <t>Gặp đường Nhị Thanh (giáp Trường Trung cấp VHNT Lạng Sơn)</t>
  </si>
  <si>
    <t>Hết địa phận thành phố Lạng Sơn</t>
  </si>
  <si>
    <t>Đường Yết Kiêu</t>
  </si>
  <si>
    <t>Qua Nghĩa trang, Ngầm Thác Trà</t>
  </si>
  <si>
    <t>Đường Mỹ Sơn</t>
  </si>
  <si>
    <t>Đường Trưng Trắc</t>
  </si>
  <si>
    <t xml:space="preserve">Hết đất khu TĐC Mỹ Sơn </t>
  </si>
  <si>
    <t>Hết đất khu TĐC Mỹ Sơn</t>
  </si>
  <si>
    <t>Đường Tây Sơn</t>
  </si>
  <si>
    <t>Đường sắt (hết địa phận phường Hoàng Văn Thụ)</t>
  </si>
  <si>
    <t>1.14</t>
  </si>
  <si>
    <t>Đường Bà Triệu, đoạn 1</t>
  </si>
  <si>
    <t>Đường Bà Triệu, đoạn 2</t>
  </si>
  <si>
    <t>Ngã tư đường Trần Đăng Ninh - Bông Lau</t>
  </si>
  <si>
    <t>Đường Bà Triệu, đoạn 3</t>
  </si>
  <si>
    <t>Đường Bà Triệu, đoạn 4</t>
  </si>
  <si>
    <t>Đường  Bà Triệu, đoạn 5</t>
  </si>
  <si>
    <t>Đường Bắc Sơn, đoạn 1</t>
  </si>
  <si>
    <t>Đường Bắc Sơn, đoạn 2</t>
  </si>
  <si>
    <t>Đường Bắc Sơn, đoạn 3</t>
  </si>
  <si>
    <t>Đường Bắc Sơn, đoạn 4</t>
  </si>
  <si>
    <t>Ngã tư đường Trần Đăng Ninh - Bà Triệu</t>
  </si>
  <si>
    <t>Đường Chu Văn An, đoạn 1</t>
  </si>
  <si>
    <t>Ngã tư Bà Triệu - Lý Thái Tổ (Phường Đông Kinh)</t>
  </si>
  <si>
    <t>Đường Chu Văn An, đoạn 2</t>
  </si>
  <si>
    <t>Đường Chu Văn An, đoạn 3</t>
  </si>
  <si>
    <t>Đường Chu Văn An, đoạn 5</t>
  </si>
  <si>
    <t>Đường Cửa Nam, đoạn 1</t>
  </si>
  <si>
    <t>Đường Cửa Nam, đoạn 2</t>
  </si>
  <si>
    <t>Đường Đại Huề</t>
  </si>
  <si>
    <t>Đường Đèo Giang, đoạn 1</t>
  </si>
  <si>
    <t>Đường Đèo Giang, đoạn 2</t>
  </si>
  <si>
    <t>Đường Đinh Liệt</t>
  </si>
  <si>
    <t>Đường Đinh Tiên Hoàng, đoạn 1</t>
  </si>
  <si>
    <t>Đường Đinh Tiên Hoàng, đoạn 2</t>
  </si>
  <si>
    <t>Phố Thác Mạ 5</t>
  </si>
  <si>
    <t>Đường Lương Thế Vinh</t>
  </si>
  <si>
    <t>Đường Đinh Công Tráng</t>
  </si>
  <si>
    <t>Ngã ba đường Đèo Giang rẽ vào Trường Cao đẳng Lạng Sơn</t>
  </si>
  <si>
    <t>Góc phía Đông bắc của Nhà đa năng Trường Cao đẳng Lạng Sơn</t>
  </si>
  <si>
    <t>Cổng chính Trường Cao đẳng Lạng Sơn</t>
  </si>
  <si>
    <t>Đường Hoà Bình</t>
  </si>
  <si>
    <t>ĐườngTrần Đăng Ninh</t>
  </si>
  <si>
    <t>Đường Hoàng Diệu</t>
  </si>
  <si>
    <t>Đường Hoàng Hoa Thám</t>
  </si>
  <si>
    <t>Đường Hoàng Văn Thụ</t>
  </si>
  <si>
    <t>Đường Hùng Vương, đoạn 1</t>
  </si>
  <si>
    <t>Đường Hùng Vương, đoạn 2</t>
  </si>
  <si>
    <t>Đường Hùng Vương, đoạn 3</t>
  </si>
  <si>
    <t>Đường Kéo Tào đoạn 1</t>
  </si>
  <si>
    <t>Đường Mỹ Sơn (rẽ ngõ 100 Đường Mỹ Sơn cũ)</t>
  </si>
  <si>
    <t>Phố Kỳ Lừa</t>
  </si>
  <si>
    <t>Hai bên nhà chợ chính từ Đường Trần Đăng Ninh</t>
  </si>
  <si>
    <t>Đường Lê Đại Hành, đoạn 2</t>
  </si>
  <si>
    <t>Đường Lê Hồng Phong, đoạn 1</t>
  </si>
  <si>
    <t xml:space="preserve"> Đường Trần Đăng Ninh</t>
  </si>
  <si>
    <t>Đường Lê Hồng Phong, đoạn 2</t>
  </si>
  <si>
    <t>Đường Lê Hồng Phong, đoạn 3</t>
  </si>
  <si>
    <t>Đường Lê Lai, đoạn 1</t>
  </si>
  <si>
    <t>Ngã năm Đường Trần Đăng Ninh, Đường Phan Đình Phùng</t>
  </si>
  <si>
    <t>Đường Lê Lai, đoạn 2</t>
  </si>
  <si>
    <t>Đường Lê Lai, đoạn 3</t>
  </si>
  <si>
    <t>Đường Lê Lợi, đoạn 1</t>
  </si>
  <si>
    <t>Đường Lê Lợi, đoạn 2</t>
  </si>
  <si>
    <t>Đường Lê Lợi, đoạn 3</t>
  </si>
  <si>
    <t>Đường Lê Lợi, đoạn 4</t>
  </si>
  <si>
    <t>Đường Lương Văn Tri, đoạn 1</t>
  </si>
  <si>
    <t>Đường Lương Văn Tri, đoạn 2</t>
  </si>
  <si>
    <t>Đường Lương Văn Tri, đoạn 3</t>
  </si>
  <si>
    <t>Đường Lý Tự Trọng</t>
  </si>
  <si>
    <t>Đường Mai Toàn Xuân</t>
  </si>
  <si>
    <t>Đường Minh Khai đoạn 1</t>
  </si>
  <si>
    <t>Đường Mỹ Sơn, đoạn 1</t>
  </si>
  <si>
    <t>Đường Mỹ Sơn, đoạn 2</t>
  </si>
  <si>
    <t>Đường Nà Trang A</t>
  </si>
  <si>
    <t>Đường Ngô Quyền, đoạn 2</t>
  </si>
  <si>
    <t>Đường Ngô Quyền, đoạn 3</t>
  </si>
  <si>
    <t>Đường Ngô Quyền, đoạn 4</t>
  </si>
  <si>
    <t>Đường Ngô Thì Sỹ, đoạn 1</t>
  </si>
  <si>
    <t>Đường Ngô Văn Sở, đoạn 1</t>
  </si>
  <si>
    <t>Đường Ngô Văn Sở, đoạn 2</t>
  </si>
  <si>
    <t>Đường Nguyễn Du, đoạn 1</t>
  </si>
  <si>
    <t>Đường Nguyễn Du, đoạn 2</t>
  </si>
  <si>
    <t>Đường Nguyễn Du, đoạn 3</t>
  </si>
  <si>
    <t>Đường Nguyễn Du, đoạn 4</t>
  </si>
  <si>
    <t>Đường Nguyễn Nghiễm</t>
  </si>
  <si>
    <t>Đường Nguyễn Thái Học, đoạn 1</t>
  </si>
  <si>
    <t>Đường Nguyễn Thái Học, đoạn 2</t>
  </si>
  <si>
    <t>Đường Nguyễn Thế Lộc</t>
  </si>
  <si>
    <t>Đường Nguyễn Thượng Hiền</t>
  </si>
  <si>
    <t>Đường Nguyễn Tri Phương, đoạn 1</t>
  </si>
  <si>
    <t>Đường Nguyễn Tri Phương, đoạn 2</t>
  </si>
  <si>
    <t>Đường Nhị Thanh, đoạn 1</t>
  </si>
  <si>
    <t>ĐườngNhị Thanh, đoạn 2</t>
  </si>
  <si>
    <t>Đường Phai Vệ, đoạn 1</t>
  </si>
  <si>
    <t>Đường Phai Vệ, đoạn 2</t>
  </si>
  <si>
    <t>Đường Phai Vệ, đoạn 3</t>
  </si>
  <si>
    <t>Đường Phan Bội Châu</t>
  </si>
  <si>
    <t>Đường Phan Chu Trinh</t>
  </si>
  <si>
    <t>Đường Phan Đình Phùng, đoạn 1</t>
  </si>
  <si>
    <t>Đường Phan Đình Phùng, đoạn 2</t>
  </si>
  <si>
    <t>Đường Tam Thanh, đoạn 1</t>
  </si>
  <si>
    <t>Đường Tam Thanh, đoạn 2</t>
  </si>
  <si>
    <t>Đường Tam Thanh, đoạn 3</t>
  </si>
  <si>
    <t>Đường Thân Công Tài, đoạn 1</t>
  </si>
  <si>
    <t>Đường Thân Thừa Quý</t>
  </si>
  <si>
    <t>Đường Tô Thị, đoạn 2</t>
  </si>
  <si>
    <t>Đường Trần Đăng Ninh, đoạn 1</t>
  </si>
  <si>
    <t>Đường Trần Đăng Ninh, đoạn 2</t>
  </si>
  <si>
    <t>Đường Trần Đăng Ninh, đoạn 3</t>
  </si>
  <si>
    <t>Đường Trần Đăng Ninh, đoạn 4</t>
  </si>
  <si>
    <t>Đường Trần Đăng Ninh, đoạn 5</t>
  </si>
  <si>
    <t>Đường Trần Đăng Ninh, đoạn 6</t>
  </si>
  <si>
    <t>Đường Trần Đăng Ninh, đoạn 7</t>
  </si>
  <si>
    <t>Đường Trần Hưng Đạo, đoạn 1</t>
  </si>
  <si>
    <t>Đường Trần Hưng Đạo, đoạn 2</t>
  </si>
  <si>
    <t>Hết đất thuộc Công ty Quản lý và sửa chữa đường bộ Lạng Sơn</t>
  </si>
  <si>
    <t>Đường Trần Quốc Toản</t>
  </si>
  <si>
    <t>Đường Tuệ Tĩnh</t>
  </si>
  <si>
    <t>Đường Văn Cao</t>
  </si>
  <si>
    <t>Đường Văn Vỉ, đoạn 1</t>
  </si>
  <si>
    <t>Đường Văn Vỉ, đoạn 2</t>
  </si>
  <si>
    <t>Đường Xứ Nhu</t>
  </si>
  <si>
    <t>Đường  Trần Hưng Đạo</t>
  </si>
  <si>
    <t>Đường Yết Kiêu, đoạn 1</t>
  </si>
  <si>
    <t>Phố Cầu Cuốn</t>
  </si>
  <si>
    <t>Đường Tô Thị, đoạn 1</t>
  </si>
  <si>
    <t>Đường Lương Văn Chi</t>
  </si>
  <si>
    <t xml:space="preserve"> Ngã tư Đường Phai Vệ - Đường Lê Đại Hành</t>
  </si>
  <si>
    <t>Hết đất Trường Phổ thông Dân tộc nội trú</t>
  </si>
  <si>
    <t xml:space="preserve">Hết đất khu tập thể Nhà máy Xi Măng Lạng Sơn. </t>
  </si>
  <si>
    <t>Đường Bà Triệu.</t>
  </si>
  <si>
    <t>Đường Hùng Vương.</t>
  </si>
  <si>
    <t>Bãi quay xe (cuối khu dân cư).</t>
  </si>
  <si>
    <t>Phố Mai Pha 1</t>
  </si>
  <si>
    <t>Phố Mai Pha 3</t>
  </si>
  <si>
    <t>Phố Mai Pha 1.</t>
  </si>
  <si>
    <t>Phố Mai Pha 8.</t>
  </si>
  <si>
    <t>Phố Mai Pha 4.</t>
  </si>
  <si>
    <t>Bắc đầu cầu Kỳ Cùng, Trần Đăng Ninh</t>
  </si>
  <si>
    <t>Nga ba Lê Lợi, Nguyễn Du</t>
  </si>
  <si>
    <t>Đường Bắc 
Sơn</t>
  </si>
  <si>
    <t>Nhà Văn hóa khối 2 và Trạm y tế phường Vĩnh Trại</t>
  </si>
  <si>
    <t>Phố Phùng 
Hưng</t>
  </si>
  <si>
    <t>Phố Phạm Hồng Thái</t>
  </si>
  <si>
    <t>Đường nội bộ N1A</t>
  </si>
  <si>
    <t>Phố Nguyễn Phong Sắc (Đoạn 2)</t>
  </si>
  <si>
    <t>Phố Nguyễn Chí Thanh</t>
  </si>
  <si>
    <t>Phố Nguyễn Phong Sắc (Đoạn 1)</t>
  </si>
  <si>
    <t>Hết khu tái định cư Nam thành phố.</t>
  </si>
  <si>
    <t>Hết khu tái định cư Nam thành phố</t>
  </si>
  <si>
    <t>Bờ sông Kỳ Cùng</t>
  </si>
  <si>
    <t>Hết địa phận phường Đông Kinh</t>
  </si>
  <si>
    <t>Hết địa phận Thành phố.</t>
  </si>
  <si>
    <t>Đường vào thôn Co Măn</t>
  </si>
  <si>
    <t>Giáp đường sắt.</t>
  </si>
  <si>
    <t>Đường Trần Đăng Ninh (đoạn 8)</t>
  </si>
  <si>
    <t>Đường rẽ vào Trường THCS xã Hoàng Đồng</t>
  </si>
  <si>
    <t>Đường rẽ lên Nhà văn hóa thôn Hoàng Trung</t>
  </si>
  <si>
    <t>Đường rẽ lên Nhà văn hoá thôn Hoàng Trung</t>
  </si>
  <si>
    <t>Hết địa phận thành phố.</t>
  </si>
  <si>
    <t>Đường rẽ Công ty CP sản xuất và KD hàng XNK Lạng Sơn.</t>
  </si>
  <si>
    <t>Mương thuỷ lợi (Giáp tường sở Nông Nghiệp).</t>
  </si>
  <si>
    <t xml:space="preserve"> Hết ranh giới Trung tâm phòng chống bệnh xã hội Tỉnh.</t>
  </si>
  <si>
    <t>Đường Bông Lau.</t>
  </si>
  <si>
    <t>Điểm giao cắt với đường vào Trường Cao đẳng nghề Lạng Sơn.</t>
  </si>
  <si>
    <t>Ngã 3 đường rẽ vào khu Tái định cư số 2 Hoàng Đồng</t>
  </si>
  <si>
    <t>Suối Nặm Thỏong.</t>
  </si>
  <si>
    <t>Ngã ba đường rẽ Nà Sèn, Kéo Tấu.</t>
  </si>
  <si>
    <t>Đường vào Hồ Nà Tâm</t>
  </si>
  <si>
    <t>Đỉnh đập chính.</t>
  </si>
  <si>
    <t>Đường rẽ vào thôn Khòn Pịt.</t>
  </si>
  <si>
    <t>Đường rẽ vào thôn Khòn Pịt</t>
  </si>
  <si>
    <t>Hết ranh giới Trường dạy nghề Việt Đức.</t>
  </si>
  <si>
    <t>Cầu Bản Áng.</t>
  </si>
  <si>
    <t>Cầu Bản Áng</t>
  </si>
  <si>
    <t>Hết địa phận Thành phố Lạng Sơn.</t>
  </si>
  <si>
    <t>Đường 234</t>
  </si>
  <si>
    <t>Đoạn rẽ vào trụ sở UBND xã</t>
  </si>
  <si>
    <t>Đường vào trường cao đẳng nghề Lạng Sơn</t>
  </si>
  <si>
    <t>Đường rẽ ra ngã tư Đường Trần Đăng Ninh - Đường Bà Triệu</t>
  </si>
  <si>
    <t>Đường vào khu Tái định cư số 2 Hoàng Đồng</t>
  </si>
  <si>
    <t xml:space="preserve">Bến Bắc, đoạn 1 </t>
  </si>
  <si>
    <t xml:space="preserve">Bến Bắc, đoạn 2 </t>
  </si>
  <si>
    <t>Đường Kéo Tào đoạn 2</t>
  </si>
  <si>
    <t>Đường Minh Khai đoạn 2</t>
  </si>
  <si>
    <t>Đường Phai Vệ, đoạn 4</t>
  </si>
  <si>
    <t>Đường Quang Trung đoạn 1</t>
  </si>
  <si>
    <t>Đường Quang Trung đoạn 2</t>
  </si>
  <si>
    <t>Đường Hoàng Đình Kinh: Đoạn 3</t>
  </si>
  <si>
    <t>Đường vào sân bay Mai Pha</t>
  </si>
  <si>
    <t>2.23</t>
  </si>
  <si>
    <t>Đường Ba Sơn: Đoạn 2</t>
  </si>
  <si>
    <t>Đường Ba Sơn: Đoạn 3</t>
  </si>
  <si>
    <t>Đường vào Hồ Thâm Sỉnh: Đoạn 1</t>
  </si>
  <si>
    <t>Đường vào Hồ Thâm Sỉnh: Đoạn 2</t>
  </si>
  <si>
    <r>
      <t>Đường vào Kéo Tấu</t>
    </r>
  </si>
  <si>
    <t>Đường vào Trường Cao đẳng nghề Lạng Sơn: Đoạn 1</t>
  </si>
  <si>
    <t>Đường vào Trường Cao đẳng nghề Lạng Sơn: Đoạn 2</t>
  </si>
  <si>
    <t>Tân Lập, Rọ Phải, Khòn Khuyên, Khòn Phổ, Mai Thành, Co Măn.</t>
  </si>
  <si>
    <r>
      <rPr>
        <sz val="12"/>
        <color indexed="8"/>
        <rFont val="Times New Roman"/>
        <family val="1"/>
      </rPr>
      <t>Hoàng Tân, Hoàng Thượng, Đồi Chè, Pàn Pè, Bản Viển, Phai Trần - Nặm Thoỏng</t>
    </r>
    <r>
      <rPr>
        <b/>
        <sz val="12"/>
        <color indexed="8"/>
        <rFont val="Times New Roman"/>
        <family val="1"/>
      </rPr>
      <t>,</t>
    </r>
    <r>
      <rPr>
        <sz val="12"/>
        <color indexed="8"/>
        <rFont val="Times New Roman"/>
        <family val="1"/>
      </rPr>
      <t xml:space="preserve"> Chi Mạc - Nà Kéo, Khòn Pịt, Đồng Én, Hoàng Sơn (Chỉ tính khu vực Bản Mới), Hoàng Trung, Hoàng Thanh, Tổng Huồng -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Nà Sèn (Chỉ tính khu vực Tổng Huồng).</t>
    </r>
  </si>
  <si>
    <t>Nà Lượt, Nà Pàn, Lục Khoang, Tằng Khảm - Phả Lạn - Kéo Cằng, Tổng Huồng - Nà Sèn (Chỉ tính khu vực Nà Sèn).</t>
  </si>
  <si>
    <t>Phố Nguyễn Phong Sắc (19,5m): Đoạn 1</t>
  </si>
  <si>
    <t>Phố Nguyễn Phong Sắc (19,5m): Đoạn 2</t>
  </si>
  <si>
    <t>Phố Lê Đức Thọ (KĐT Nam Hoàng Đồng)</t>
  </si>
  <si>
    <t>Phố Lê Trọng Tấn (KĐT Nam Hoàng Đồng)</t>
  </si>
  <si>
    <t>Phố Đội Cấn (KĐT Nam Hoàng Đồng) (đường đôi 28m)</t>
  </si>
  <si>
    <t>Các đường nội bộ còn lại trong KĐT Nam Hoàng Đồng</t>
  </si>
  <si>
    <t xml:space="preserve">Đường Ba Sơn, đoạn 1 </t>
  </si>
  <si>
    <t>Đường  Bà Triệu, đoạn 6</t>
  </si>
  <si>
    <t>Đường Cao Thắng</t>
  </si>
  <si>
    <t>Đường Đèo Giang, đoạn 3</t>
  </si>
  <si>
    <t xml:space="preserve">Đường Lý Thường Kiệt </t>
  </si>
  <si>
    <t>Đường nội bộ Khu chung cư Mỹ Sơn</t>
  </si>
  <si>
    <t>Phố Thác Mạ 4</t>
  </si>
  <si>
    <t>Phố Thác Mạ 5 (Đường 25m)</t>
  </si>
  <si>
    <t>Phố Thác Mạ 6</t>
  </si>
  <si>
    <t>Phố Thác Mạ 7</t>
  </si>
  <si>
    <t>Phố Thác Mạ 8</t>
  </si>
  <si>
    <t xml:space="preserve"> Phố Tinh Dầu 2</t>
  </si>
  <si>
    <t xml:space="preserve"> Phố Tinh Dầu 3</t>
  </si>
  <si>
    <t xml:space="preserve">Đường Lương Thế Vinh, đoạn 1 (Đ31m) </t>
  </si>
  <si>
    <t xml:space="preserve"> Đường Lương Thế Vinh, đoạn 2</t>
  </si>
  <si>
    <t>Phố Đặng Dung</t>
  </si>
  <si>
    <t>Phố Lương Định Của</t>
  </si>
  <si>
    <t>Phố Linh Lang</t>
  </si>
  <si>
    <t>Phố Đinh Công Tráng</t>
  </si>
  <si>
    <t>Phố Lê Hữu Trác</t>
  </si>
  <si>
    <t>Đường Hoàng Đình Giong</t>
  </si>
  <si>
    <t>Đường vào Trường Cao đẳng  Lạng Sơn, đoạn 2</t>
  </si>
  <si>
    <t>Đường vào Trường Cao đẳng  Lạng Sơn, đoạn 1</t>
  </si>
  <si>
    <t>Đường nội bộ còn lại trong khu đô thị Phú lộc IV</t>
  </si>
  <si>
    <t>Đường nội bộ còn lại trong khu đô thị Phú lộc III</t>
  </si>
  <si>
    <t>Đường nội bộ còn lại trong khu đô thị Phú lộc I</t>
  </si>
  <si>
    <t>Phố Mai Hắc Đế</t>
  </si>
  <si>
    <t>Phố Nguyễn Khắc Cần</t>
  </si>
  <si>
    <t>Phố Phùng Chí  Kiên</t>
  </si>
  <si>
    <t>Đường Lê Đại Hành, đoạn 1</t>
  </si>
  <si>
    <t>Đường Nà Trang B</t>
  </si>
  <si>
    <t>Đường Ngô Quyền, đoạn 1</t>
  </si>
  <si>
    <t>Đường Ngô Thì Nhậm, đoạn 1</t>
  </si>
  <si>
    <t>ĐườngNgô Thì Nhậm, đoạn 2</t>
  </si>
  <si>
    <t>Đường Ngô Thì Sỹ, đoạn 2</t>
  </si>
  <si>
    <t>Đường Ngô Thì Vị, đoạn 1</t>
  </si>
  <si>
    <t>Đường Ngô Thì Vị, đoạn 2</t>
  </si>
  <si>
    <t>Đường Nhị Thanh, đoạn 3</t>
  </si>
  <si>
    <t>Đường Phan Đình Phùng, đoạn 3</t>
  </si>
  <si>
    <t>Đường Ngô Sỹ Liên</t>
  </si>
  <si>
    <t>Phố Mỹ Sơn 2 (đoạn trong Khu nội bộ tái định cư Mỹ Sơn)</t>
  </si>
  <si>
    <t>Phố Mỹ Sơn 3</t>
  </si>
  <si>
    <t>Phố Mỹ Sơn 4</t>
  </si>
  <si>
    <t>Phố Phai Luông 1</t>
  </si>
  <si>
    <t>Phố Phai Luông 2</t>
  </si>
  <si>
    <t>Phố Phai Luông 3</t>
  </si>
  <si>
    <t>Phố Phai Luông 4</t>
  </si>
  <si>
    <t>Phố Phai Luông 5</t>
  </si>
  <si>
    <t>Phố Phai Luông 6</t>
  </si>
  <si>
    <t>Phố Phai Luông 9</t>
  </si>
  <si>
    <t>Đường Tam Thanh, đoạn 4</t>
  </si>
  <si>
    <t>Đường Thác Trà</t>
  </si>
  <si>
    <t>Đường Thân Công Tài, đoạn 2</t>
  </si>
  <si>
    <t>Đường Tô Hiến Thành</t>
  </si>
  <si>
    <t>Đường Trần Hưng Đạo, đoạn 3</t>
  </si>
  <si>
    <t>Đường Trần Khánh Dư</t>
  </si>
  <si>
    <t>Đường Trần Quang Khải, đoạn 1</t>
  </si>
  <si>
    <t>Đường Trần Quang Khải, đoạn 2</t>
  </si>
  <si>
    <t>Đường Văn Vỉ, đoạn 3</t>
  </si>
  <si>
    <t>Đường Vi Đức Thắng</t>
  </si>
  <si>
    <t>Đường Yết Kiêu, đoạn 2</t>
  </si>
  <si>
    <t>Đường Yết Kiêu, đoạn 3</t>
  </si>
  <si>
    <t>Đường dẫn 2 bên lên cầu Đông Kinh</t>
  </si>
  <si>
    <t>Đường Vạn Lý</t>
  </si>
  <si>
    <t>Đường Văn Vỉ, đoạn 4</t>
  </si>
  <si>
    <t xml:space="preserve">Đường Hoàng Đình Kinh, đoạn 1 (Áp dụng cho địa phận phường Đông Kinh)
</t>
  </si>
  <si>
    <t>Giá đất</t>
  </si>
  <si>
    <t>Giá đất sản xuất kinh doanh thương mại PNN không phải đất thương mại dịch vụ</t>
  </si>
  <si>
    <t>Đường Bà Triệu: Đoạn 7</t>
  </si>
  <si>
    <t>Đường nội bộ khu Tái định cư 1 Mai Pha</t>
  </si>
  <si>
    <t>Đường nội bộ khu tái định cư và dân cư Nam Thành Phố</t>
  </si>
  <si>
    <t>1.8.1</t>
  </si>
  <si>
    <t>1.8.2</t>
  </si>
  <si>
    <t>1.8.3</t>
  </si>
  <si>
    <t>1.8.4</t>
  </si>
  <si>
    <t>1.8.5</t>
  </si>
  <si>
    <t>1.8.6</t>
  </si>
  <si>
    <t>1.8.7</t>
  </si>
  <si>
    <t>1.8.8</t>
  </si>
  <si>
    <t>1.9.1</t>
  </si>
  <si>
    <t>1.9.2.</t>
  </si>
  <si>
    <t>1.9.3</t>
  </si>
  <si>
    <t>1.9.4</t>
  </si>
  <si>
    <t>1.9.5</t>
  </si>
  <si>
    <t>1.9.6</t>
  </si>
  <si>
    <t>1.9.7</t>
  </si>
  <si>
    <t>1.11.</t>
  </si>
  <si>
    <t>Nhóm VT1</t>
  </si>
  <si>
    <t>Nhóm VT2</t>
  </si>
  <si>
    <t>Nhóm VT3</t>
  </si>
  <si>
    <t>Các xã thuộc khu vực I</t>
  </si>
  <si>
    <t>Giá đất thương mại, dịch vụ</t>
  </si>
  <si>
    <t xml:space="preserve"> Quốc Lộ 1</t>
  </si>
  <si>
    <t>Đường Quốc Lộ 1 (đoạn 3- Ngã tư Phai Trần)</t>
  </si>
  <si>
    <t>Quốc Lộ 1: Đoạn 5</t>
  </si>
  <si>
    <t>Đường nối: Đường Trần Đăng Ninh ra Đường Quốc Lộ 1</t>
  </si>
  <si>
    <t>Quốc Lộ 1: Đoạn 1</t>
  </si>
  <si>
    <t>Quốc Lộ 1: Đoạn 2</t>
  </si>
  <si>
    <t>Quốc Lộ 1: Đoạn 3</t>
  </si>
  <si>
    <t>Đường rẽ vào hồ Nà Tâm (Km10+ 800 QL1).</t>
  </si>
  <si>
    <t>Từ địa phận thành phố Lạng Sơn (Km9+300 QL1)</t>
  </si>
  <si>
    <t>Quốc Lộ 1</t>
  </si>
  <si>
    <t>Quốc lộ 1</t>
  </si>
  <si>
    <t xml:space="preserve">Đường Quốc lộ 1 </t>
  </si>
  <si>
    <t>Đường Quốc lộ 1, đoạn 4</t>
  </si>
  <si>
    <t>Đường Quốc lộ 1</t>
  </si>
  <si>
    <t xml:space="preserve"> Quốc Lộ 1 </t>
  </si>
  <si>
    <t>Đường Quốc Lộ 1  (đoạn 3- Ngã tư Phai Trần)</t>
  </si>
  <si>
    <t>Gồm các thôn có đường Quốc lộ 1 cũ tính từ Km số 5 (đường rẽ đi Xuân Long) đến hết địa phận Thành phố như sau:</t>
  </si>
  <si>
    <t>- Quảng Liên I (Bản Loỏng ngoài; Các hộ thuộc vị trí 2 trở đi của đường Quốc lộ 1 cũ đoạn từ Cầu Bản Loỏng đến đường rẽ đi Đồng Giáp);</t>
  </si>
  <si>
    <t>- Quảng Liên III (Bản Loỏng ngoài; Các hộ thuộc vị trí 2 trở đi của đường Quốc lộ 1 cũ đoạn từ Cầu Bản Loỏng đến đường rẽ đi Đồng Giáp);</t>
  </si>
  <si>
    <t xml:space="preserve"> Quảng Trung II (gồm Các hộ thuộc vị trí 2 trở đi của đường Quốc lộ 1 cũ đoạn từ đường rẽ đi Xuân Long đến Km số 5 (đường rẽ đi Xuân Long) và các hộ tiếp giáp mặt đường Quốc lộ 1 cũ tính từ Km số 5 (đường rẽ đi Xuân Long) đến hết địa phận Thành phố);</t>
  </si>
  <si>
    <t>- Quảng Trung III (gồm các hộ thuộc vị trí 1 của đường Quốc lộ 1 cũ đoạn từ đường rẽ đi Đồng Giáp đến hết Km số 5 (đường rẽ đi Xuân Long));</t>
  </si>
  <si>
    <t>- Quảng Hồng (gồm các hộ tiếp giáp mặt đường Quốc lộ 1 cũ tính từ Km số 5 (đường rẽ đi Xuân Long) đến hết địa phận Thành phố);</t>
  </si>
  <si>
    <t>- Quảng Trung I (gồm Các hộ thuộc vị trí 2 trở đi của đường Quốc lộ 1 cũ đoạn từ đường rẽ đi Xuân Long đến Km số 5 (đường rẽ đi Xuân Long) và các hộ tiếp giáp mặt đường Quốc lộ 1 cũ tính từ Km số 5 (đường rẽ đi Xuân Long) đến hết địa phận Thành phố);</t>
  </si>
  <si>
    <t xml:space="preserve"> BẢNG 8: BẢNG GIÁ ĐẤT Ở; GIÁ ĐẤT SẢN XUẤT KINH DOANH PHI NÔNG NGHIỆP KHÔNG PHẢI ĐẤT THƯƠNG MẠI, DỊCH VỤ TẠI ĐÔ THỊ</t>
  </si>
  <si>
    <t>Phố Mai Pha 2</t>
  </si>
  <si>
    <t>Phố Mai Pha 4</t>
  </si>
  <si>
    <t>Phố Mai Pha 5</t>
  </si>
  <si>
    <t>Phố Mai Pha 6</t>
  </si>
  <si>
    <t>Phố Mai Pha 7</t>
  </si>
  <si>
    <t>Phố Mai Pha 8</t>
  </si>
  <si>
    <t>Phố Nguyễn Chí Thanh (54m)</t>
  </si>
  <si>
    <t>Phố Hồ Xuân Hương (19,5m)</t>
  </si>
  <si>
    <t>Phố Trần Quang Diệu (17m)</t>
  </si>
  <si>
    <t>Phố Phạm Hồng Thái (17m)</t>
  </si>
  <si>
    <t>Phố Mạc Thị Bưởi</t>
  </si>
  <si>
    <t>Phố Nam Cao</t>
  </si>
  <si>
    <t>Đường Hoàng Đình Kinh: Đoạn 1 
(Áp dụng cho địa phận xã Mai Pha)</t>
  </si>
  <si>
    <r>
      <t>ĐVT: đồng/m</t>
    </r>
    <r>
      <rPr>
        <i/>
        <vertAlign val="superscript"/>
        <sz val="12"/>
        <color indexed="8"/>
        <rFont val="Times New Roman"/>
        <family val="1"/>
      </rPr>
      <t>2</t>
    </r>
  </si>
  <si>
    <t>Chi tiết giá phân nhóm vị trí đất các khu vực còn lại tại nông thôn</t>
  </si>
  <si>
    <t>NHÓM ĐẤT NÔNG NGHIỆP</t>
  </si>
  <si>
    <t>Đường Nguyễn Phi Khanh, đoạn 1</t>
  </si>
  <si>
    <t>Đường Nguyễn Phi Khanh, đoạn 2</t>
  </si>
  <si>
    <t>Mức gía</t>
  </si>
  <si>
    <t>Tên đường</t>
  </si>
  <si>
    <t>Đường Hoàng Đình Kinh, đoạn 1 (Áp dụng cho địa phận phường Đông Kinh)</t>
  </si>
  <si>
    <t>Các phường thuộc thành phố Lạng Sơn</t>
  </si>
  <si>
    <t>Thành phố Lạng Sơn</t>
  </si>
  <si>
    <t>Khu vực giáp ranh đô thị, các trục đường giao thông chính,…</t>
  </si>
  <si>
    <t>1. Tổng hợp các mức giá</t>
  </si>
  <si>
    <t>Ghi chú: Các vị trí (Vị trí 2, Vị trí 3, Vị trí 4) không có mức giá thì áp dụng theo bảng giá đất khu vực còn lại tại nông thôn</t>
  </si>
  <si>
    <t>Ghi chú: Các vị trí (Vị trí 2, Vị trí 3, Vị trí 4) không có mức giá thì áp dụng theo bảng giá đất khu vực còn lại tại nông thôn.</t>
  </si>
  <si>
    <t xml:space="preserve">Quảng Hồng (gồm các xóm: Phai Cải, Cao Điền, Tắc Khau, Bản Cao, Pác Cáp, Kéo Chỉ, Nà Luông); Quảng Trung I (gồm các xóm Pác Moòng, Phiêng Cù); Quảng Liên II (gồm các hộ tiếp giáp mặt đường đi Đồng Giáp); Quảng Trung III (gồm các hộ thuộc vị trí 2 trở đi của đường Quốc lộ 1 cũ và các xóm còn lại, trừ xóm Khuân Slac). Quảng Hồng (gồm các xóm: Phai Cải, Cao Điền, Tắc Khau, Bản Cao, Pác Cáp, Kéo Chỉ, Nà Luông); Quảng Trung I (gồm các xóm Pác Moòng, Phiêng Cù); Quảng Liên II (gồm các hộ tiếp giáp mặt đường đi Đồng Giáp); Quảng Trung III (gồm các hộ thuộc vị trí 2 trở đi của đường Quốc lộ 1 cũ và các xóm còn lại, trừ xóm Khuân Slac). </t>
  </si>
  <si>
    <t>Hết địa phận Thành phố</t>
  </si>
  <si>
    <t>Giáp đường sắt</t>
  </si>
  <si>
    <t>Suối Nặm Thỏong</t>
  </si>
  <si>
    <t xml:space="preserve">Đường Nguyễn Phi Khanh, đoạn 2
</t>
  </si>
  <si>
    <t>(Ban hành kèm theo Quyết định số:  32/2019/QĐ-UBND ngày 20 tháng 12 năm 2019 của Ủy Ban nhân dân tỉnh Lạng Sơn)</t>
  </si>
  <si>
    <t>Từ hết đất thuộc khu tập thể Nhà máy Xi măng Lạng Sơn đi qua thôn Pò Đứa - Pò Mỏ</t>
  </si>
  <si>
    <t>Đường rẽ vào thôn Hoàng Tâm (ngã 4 Phai Trần).</t>
  </si>
  <si>
    <t>Pò Đứa - Pò Mỏ, Trung Cấp, Khòn Pát, Phai Duốc</t>
  </si>
  <si>
    <t>Nà Chuông, Bình Cằm</t>
  </si>
  <si>
    <t>2.784.000</t>
  </si>
  <si>
    <t>1.856.000</t>
  </si>
  <si>
    <t>Đường Hùng Vương (Cổng trường Chính trị)</t>
  </si>
  <si>
    <t>Qua cầu Phố thổ ra đường Hùng Vương</t>
  </si>
  <si>
    <t>1.840.000</t>
  </si>
  <si>
    <t>1.104.000</t>
  </si>
  <si>
    <t>Tuyến phố phía sau UBND phường Đông Kinh</t>
  </si>
  <si>
    <t>Thác Mạ 6</t>
  </si>
  <si>
    <t>Bờ sông</t>
  </si>
  <si>
    <t>4.640.000</t>
  </si>
  <si>
    <t>Đường Võ Thị Sáu, đoạn 1</t>
  </si>
  <si>
    <t>Từ QL 1A mới</t>
  </si>
  <si>
    <t>Phố Hồ Tùng Mậu</t>
  </si>
  <si>
    <t>3.200.000</t>
  </si>
  <si>
    <t>1.920.000</t>
  </si>
  <si>
    <t>1.280.000</t>
  </si>
  <si>
    <t>Đường Võ Thị Sáu, đoạn 2</t>
  </si>
  <si>
    <t>Trường Mầm non 2/9</t>
  </si>
  <si>
    <t>2.080.000</t>
  </si>
  <si>
    <t>1.248.000</t>
  </si>
  <si>
    <t>Đường Võ Thị Sáu</t>
  </si>
  <si>
    <t>Đến hết Khu nhà ở xã hội (gặp đường Võ Thị Sáu)</t>
  </si>
  <si>
    <t>2.800.000</t>
  </si>
  <si>
    <t>1.680.000</t>
  </si>
  <si>
    <t>1.120.000</t>
  </si>
  <si>
    <t>3.480.000</t>
  </si>
  <si>
    <t>2.320.000</t>
  </si>
  <si>
    <t>1.160.000</t>
  </si>
  <si>
    <t>2.436.000</t>
  </si>
  <si>
    <t>1.624.000</t>
  </si>
  <si>
    <t>Đường Hùng Vương (cổng Trường Chính trị)</t>
  </si>
  <si>
    <t>2.300.000</t>
  </si>
  <si>
    <t>1.380.000</t>
  </si>
  <si>
    <t>1.610.000</t>
  </si>
  <si>
    <t>5.800.000</t>
  </si>
  <si>
    <t>4.060.000</t>
  </si>
  <si>
    <t>4.000.000</t>
  </si>
  <si>
    <t>2.400.000</t>
  </si>
  <si>
    <t>1.600.000</t>
  </si>
  <si>
    <t>2.600.000</t>
  </si>
  <si>
    <t>1.560.000</t>
  </si>
  <si>
    <t>1.040.000</t>
  </si>
  <si>
    <t>1.820.000</t>
  </si>
  <si>
    <t>1.092.000</t>
  </si>
  <si>
    <t>3.500.000</t>
  </si>
  <si>
    <t>2.100.000</t>
  </si>
  <si>
    <t>1.400.000</t>
  </si>
  <si>
    <t>2.450.000</t>
  </si>
  <si>
    <t>1.470.000</t>
  </si>
  <si>
    <t>Tuyến phố phía sau UBND P. Đông Kinh</t>
  </si>
  <si>
    <t>Phố Bông Lau 7</t>
  </si>
  <si>
    <t>Đường Văn Tiến Dũng</t>
  </si>
  <si>
    <t>Đường trục thôn Đồi Chè, xã Hoàng Đồng</t>
  </si>
  <si>
    <t>Phố Lê Trọng Tấn</t>
  </si>
  <si>
    <t>Phố Võ Chí Công</t>
  </si>
  <si>
    <t>Phố Nguyễn Cơ Thạch</t>
  </si>
  <si>
    <t>Tuyến số 12 (theo quy hoạch)</t>
  </si>
  <si>
    <t>Phố Lê Anh Xuân, đoạn 1</t>
  </si>
  <si>
    <t>Phố Dương Quảng Hàm</t>
  </si>
  <si>
    <t>Phố Cù Chính Lan</t>
  </si>
  <si>
    <t>Phố Hoàng Đạo Thúy</t>
  </si>
  <si>
    <t>Tuyến số 11 (theo quy hoạch)</t>
  </si>
  <si>
    <t>Phố Lê Anh Xuân, đoạn 2</t>
  </si>
  <si>
    <t>Phố Nam Hoàng Đồng 4</t>
  </si>
  <si>
    <t>Phố Hoàng Văn Thái</t>
  </si>
  <si>
    <t>Phố Đặng Thùy Trâm</t>
  </si>
  <si>
    <t>Phố Lê Đức Thọ</t>
  </si>
  <si>
    <t>Đường nội bộ còn lại trong Khu đô thị Phú Lộc I</t>
  </si>
  <si>
    <t>Đường nội bộ còn lại trong Dự án điều chỉnh, mở rộng Khu đô thị Nam Hoàng Đồng I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</si>
</sst>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"/>
    <numFmt numFmtId="189" formatCode="#,##0.0000"/>
    <numFmt numFmtId="190" formatCode="_-* #,##0\ _₫_-;\-* #,##0\ _₫_-;_-* &quot;-&quot;??\ _₫_-;_-@_-"/>
    <numFmt numFmtId="191" formatCode="_(* #,##0_);_(* \(#,##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(* #,##0.0_);_(* \(#,##0.0\);_(* &quot;-&quot;??_);_(@_)"/>
    <numFmt numFmtId="197" formatCode="0.000"/>
    <numFmt numFmtId="198" formatCode="#,###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sz val="12"/>
      <name val=".VnTime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VNI-Times"/>
      <family val="0"/>
    </font>
    <font>
      <b/>
      <i/>
      <sz val="12"/>
      <name val="Times New Roman"/>
      <family val="1"/>
    </font>
    <font>
      <i/>
      <vertAlign val="superscript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Cambria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1" fillId="31" borderId="7" applyNumberFormat="0" applyFont="0" applyAlignment="0" applyProtection="0"/>
    <xf numFmtId="0" fontId="54" fillId="26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2" borderId="10" xfId="0" applyFont="1" applyFill="1" applyBorder="1" applyAlignment="1">
      <alignment vertical="center" wrapText="1"/>
    </xf>
    <xf numFmtId="0" fontId="7" fillId="32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 quotePrefix="1">
      <alignment horizontal="lef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91" fontId="3" fillId="0" borderId="10" xfId="4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left" vertical="center" wrapText="1"/>
    </xf>
    <xf numFmtId="49" fontId="7" fillId="32" borderId="10" xfId="0" applyNumberFormat="1" applyFont="1" applyFill="1" applyBorder="1" applyAlignment="1" quotePrefix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/>
    </xf>
    <xf numFmtId="191" fontId="6" fillId="0" borderId="10" xfId="42" applyNumberFormat="1" applyFont="1" applyFill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171" fontId="7" fillId="0" borderId="10" xfId="42" applyFont="1" applyFill="1" applyBorder="1" applyAlignment="1">
      <alignment horizontal="right" vertical="center" wrapText="1"/>
    </xf>
    <xf numFmtId="191" fontId="7" fillId="32" borderId="10" xfId="42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quotePrefix="1">
      <alignment horizontal="left" vertical="center" wrapText="1"/>
    </xf>
    <xf numFmtId="0" fontId="11" fillId="32" borderId="13" xfId="0" applyFont="1" applyFill="1" applyBorder="1" applyAlignment="1">
      <alignment vertical="center"/>
    </xf>
    <xf numFmtId="0" fontId="11" fillId="32" borderId="0" xfId="0" applyFont="1" applyFill="1" applyBorder="1" applyAlignment="1">
      <alignment vertical="center"/>
    </xf>
    <xf numFmtId="0" fontId="11" fillId="32" borderId="0" xfId="0" applyFont="1" applyFill="1" applyBorder="1" applyAlignment="1">
      <alignment horizontal="left" vertical="center"/>
    </xf>
    <xf numFmtId="0" fontId="7" fillId="32" borderId="0" xfId="0" applyFont="1" applyFill="1" applyAlignment="1">
      <alignment horizontal="center"/>
    </xf>
    <xf numFmtId="0" fontId="3" fillId="0" borderId="0" xfId="0" applyNumberFormat="1" applyFont="1" applyAlignment="1">
      <alignment/>
    </xf>
    <xf numFmtId="0" fontId="7" fillId="0" borderId="0" xfId="0" applyFont="1" applyFill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42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vertical="center" wrapText="1"/>
    </xf>
    <xf numFmtId="191" fontId="7" fillId="0" borderId="10" xfId="42" applyNumberFormat="1" applyFont="1" applyFill="1" applyBorder="1" applyAlignment="1">
      <alignment vertical="center"/>
    </xf>
    <xf numFmtId="49" fontId="7" fillId="0" borderId="10" xfId="42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71" fontId="7" fillId="0" borderId="0" xfId="42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1" fontId="7" fillId="0" borderId="0" xfId="42" applyFont="1" applyFill="1" applyBorder="1" applyAlignment="1">
      <alignment horizontal="center" vertical="center" wrapText="1"/>
    </xf>
    <xf numFmtId="189" fontId="7" fillId="0" borderId="0" xfId="0" applyNumberFormat="1" applyFont="1" applyFill="1" applyBorder="1" applyAlignment="1">
      <alignment horizontal="center" vertical="center"/>
    </xf>
    <xf numFmtId="171" fontId="7" fillId="0" borderId="0" xfId="42" applyFont="1" applyFill="1" applyBorder="1" applyAlignment="1">
      <alignment horizontal="left" vertical="center"/>
    </xf>
    <xf numFmtId="191" fontId="7" fillId="0" borderId="10" xfId="42" applyNumberFormat="1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191" fontId="6" fillId="0" borderId="10" xfId="42" applyNumberFormat="1" applyFont="1" applyFill="1" applyBorder="1" applyAlignment="1">
      <alignment horizontal="center" vertical="center" wrapText="1"/>
    </xf>
    <xf numFmtId="171" fontId="7" fillId="0" borderId="10" xfId="42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91" fontId="3" fillId="0" borderId="13" xfId="4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91" fontId="3" fillId="0" borderId="0" xfId="42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188" fontId="7" fillId="0" borderId="10" xfId="0" applyNumberFormat="1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2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171" fontId="23" fillId="32" borderId="10" xfId="42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2" fillId="32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vertical="center" wrapText="1"/>
    </xf>
    <xf numFmtId="49" fontId="3" fillId="32" borderId="10" xfId="0" applyNumberFormat="1" applyFont="1" applyFill="1" applyBorder="1" applyAlignment="1" quotePrefix="1">
      <alignment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171" fontId="23" fillId="0" borderId="10" xfId="42" applyFont="1" applyFill="1" applyBorder="1" applyAlignment="1">
      <alignment horizontal="left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191" fontId="7" fillId="33" borderId="10" xfId="42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191" fontId="7" fillId="33" borderId="10" xfId="42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 quotePrefix="1">
      <alignment horizontal="left" vertical="center" wrapText="1"/>
    </xf>
    <xf numFmtId="49" fontId="7" fillId="33" borderId="10" xfId="42" applyNumberFormat="1" applyFont="1" applyFill="1" applyBorder="1" applyAlignment="1">
      <alignment horizontal="left" vertical="center" wrapText="1"/>
    </xf>
    <xf numFmtId="3" fontId="7" fillId="33" borderId="10" xfId="0" applyNumberFormat="1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/>
    </xf>
    <xf numFmtId="0" fontId="58" fillId="33" borderId="0" xfId="0" applyFont="1" applyFill="1" applyAlignment="1">
      <alignment/>
    </xf>
    <xf numFmtId="0" fontId="7" fillId="33" borderId="10" xfId="0" applyFont="1" applyFill="1" applyBorder="1" applyAlignment="1" quotePrefix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58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91" fontId="3" fillId="0" borderId="10" xfId="42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vertical="center"/>
    </xf>
    <xf numFmtId="0" fontId="19" fillId="32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0" xfId="58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9" fontId="3" fillId="32" borderId="10" xfId="0" applyNumberFormat="1" applyFont="1" applyFill="1" applyBorder="1" applyAlignment="1">
      <alignment vertical="top" wrapText="1"/>
    </xf>
    <xf numFmtId="49" fontId="5" fillId="32" borderId="10" xfId="0" applyNumberFormat="1" applyFont="1" applyFill="1" applyBorder="1" applyAlignment="1">
      <alignment vertical="top" wrapText="1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vertical="top" wrapText="1"/>
    </xf>
    <xf numFmtId="0" fontId="7" fillId="0" borderId="10" xfId="0" applyFont="1" applyFill="1" applyBorder="1" applyAlignment="1" quotePrefix="1">
      <alignment horizontal="left" vertical="center" wrapText="1"/>
    </xf>
    <xf numFmtId="171" fontId="6" fillId="0" borderId="10" xfId="42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191" fontId="6" fillId="0" borderId="11" xfId="42" applyNumberFormat="1" applyFont="1" applyFill="1" applyBorder="1" applyAlignment="1">
      <alignment horizontal="center" vertical="center" wrapText="1"/>
    </xf>
    <xf numFmtId="191" fontId="6" fillId="0" borderId="16" xfId="42" applyNumberFormat="1" applyFont="1" applyFill="1" applyBorder="1" applyAlignment="1">
      <alignment horizontal="center" vertical="center" wrapText="1"/>
    </xf>
    <xf numFmtId="191" fontId="6" fillId="0" borderId="17" xfId="42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59" fillId="33" borderId="21" xfId="0" applyFont="1" applyFill="1" applyBorder="1" applyAlignment="1">
      <alignment horizontal="center" vertical="center" wrapText="1"/>
    </xf>
    <xf numFmtId="0" fontId="59" fillId="33" borderId="22" xfId="0" applyFont="1" applyFill="1" applyBorder="1" applyAlignment="1">
      <alignment vertical="center" wrapText="1"/>
    </xf>
    <xf numFmtId="0" fontId="59" fillId="33" borderId="22" xfId="0" applyFont="1" applyFill="1" applyBorder="1" applyAlignment="1">
      <alignment horizontal="center" vertical="center" wrapText="1"/>
    </xf>
    <xf numFmtId="3" fontId="59" fillId="33" borderId="22" xfId="0" applyNumberFormat="1" applyFont="1" applyFill="1" applyBorder="1" applyAlignment="1">
      <alignment horizontal="center" vertical="center" wrapText="1"/>
    </xf>
    <xf numFmtId="0" fontId="59" fillId="33" borderId="23" xfId="0" applyFont="1" applyFill="1" applyBorder="1" applyAlignment="1">
      <alignment vertical="center" wrapText="1"/>
    </xf>
    <xf numFmtId="0" fontId="59" fillId="33" borderId="24" xfId="0" applyFont="1" applyFill="1" applyBorder="1" applyAlignment="1">
      <alignment vertical="center" wrapText="1"/>
    </xf>
    <xf numFmtId="0" fontId="59" fillId="33" borderId="25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171" fontId="24" fillId="0" borderId="14" xfId="42" applyFont="1" applyFill="1" applyBorder="1" applyAlignment="1">
      <alignment horizontal="center" vertical="center"/>
    </xf>
    <xf numFmtId="171" fontId="24" fillId="0" borderId="15" xfId="42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171" fontId="23" fillId="0" borderId="11" xfId="42" applyFont="1" applyFill="1" applyBorder="1" applyAlignment="1">
      <alignment horizontal="center" vertical="center"/>
    </xf>
    <xf numFmtId="171" fontId="23" fillId="0" borderId="17" xfId="42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3" fontId="6" fillId="0" borderId="27" xfId="0" applyNumberFormat="1" applyFont="1" applyFill="1" applyBorder="1" applyAlignment="1">
      <alignment horizontal="center" vertical="center" wrapText="1"/>
    </xf>
    <xf numFmtId="3" fontId="6" fillId="0" borderId="28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29" xfId="0" applyNumberFormat="1" applyFont="1" applyFill="1" applyBorder="1" applyAlignment="1">
      <alignment horizontal="center" vertical="center" wrapText="1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C6" sqref="C6:E6"/>
    </sheetView>
  </sheetViews>
  <sheetFormatPr defaultColWidth="9.140625" defaultRowHeight="15"/>
  <cols>
    <col min="1" max="1" width="5.7109375" style="4" customWidth="1"/>
    <col min="2" max="2" width="22.421875" style="1" bestFit="1" customWidth="1"/>
    <col min="3" max="3" width="28.140625" style="1" customWidth="1"/>
    <col min="4" max="4" width="27.28125" style="1" customWidth="1"/>
    <col min="5" max="5" width="18.57421875" style="1" customWidth="1"/>
    <col min="6" max="16384" width="9.140625" style="1" customWidth="1"/>
  </cols>
  <sheetData>
    <row r="1" spans="1:5" ht="35.25" customHeight="1">
      <c r="A1" s="140" t="s">
        <v>281</v>
      </c>
      <c r="B1" s="140"/>
      <c r="C1" s="140"/>
      <c r="D1" s="140"/>
      <c r="E1" s="140"/>
    </row>
    <row r="2" spans="1:5" ht="15.75">
      <c r="A2" s="141" t="s">
        <v>39</v>
      </c>
      <c r="B2" s="141" t="s">
        <v>258</v>
      </c>
      <c r="C2" s="141" t="s">
        <v>55</v>
      </c>
      <c r="D2" s="141"/>
      <c r="E2" s="141"/>
    </row>
    <row r="3" spans="1:5" ht="15.75">
      <c r="A3" s="141"/>
      <c r="B3" s="141"/>
      <c r="C3" s="141"/>
      <c r="D3" s="141"/>
      <c r="E3" s="141"/>
    </row>
    <row r="4" spans="1:5" ht="32.25" customHeight="1">
      <c r="A4" s="9">
        <v>1</v>
      </c>
      <c r="B4" s="10" t="s">
        <v>62</v>
      </c>
      <c r="C4" s="138" t="s">
        <v>31</v>
      </c>
      <c r="D4" s="138"/>
      <c r="E4" s="138"/>
    </row>
    <row r="5" spans="1:5" ht="32.25" customHeight="1">
      <c r="A5" s="9">
        <v>2</v>
      </c>
      <c r="B5" s="10" t="s">
        <v>63</v>
      </c>
      <c r="C5" s="138" t="s">
        <v>31</v>
      </c>
      <c r="D5" s="138"/>
      <c r="E5" s="138"/>
    </row>
    <row r="6" spans="1:5" ht="32.25" customHeight="1">
      <c r="A6" s="9">
        <v>3</v>
      </c>
      <c r="B6" s="10" t="s">
        <v>65</v>
      </c>
      <c r="C6" s="138" t="s">
        <v>31</v>
      </c>
      <c r="D6" s="138"/>
      <c r="E6" s="138"/>
    </row>
    <row r="7" spans="1:5" ht="32.25" customHeight="1">
      <c r="A7" s="9">
        <v>4</v>
      </c>
      <c r="B7" s="10" t="s">
        <v>66</v>
      </c>
      <c r="C7" s="138" t="s">
        <v>31</v>
      </c>
      <c r="D7" s="138"/>
      <c r="E7" s="138"/>
    </row>
    <row r="8" spans="1:5" ht="32.25" customHeight="1">
      <c r="A8" s="9">
        <v>5</v>
      </c>
      <c r="B8" s="10" t="s">
        <v>67</v>
      </c>
      <c r="C8" s="138" t="s">
        <v>31</v>
      </c>
      <c r="D8" s="138"/>
      <c r="E8" s="138"/>
    </row>
    <row r="9" spans="1:5" ht="32.25" customHeight="1">
      <c r="A9" s="9">
        <v>6</v>
      </c>
      <c r="B9" s="10" t="s">
        <v>68</v>
      </c>
      <c r="C9" s="138" t="s">
        <v>31</v>
      </c>
      <c r="D9" s="138"/>
      <c r="E9" s="138"/>
    </row>
    <row r="10" spans="1:5" ht="32.25" customHeight="1">
      <c r="A10" s="9">
        <v>7</v>
      </c>
      <c r="B10" s="10" t="s">
        <v>69</v>
      </c>
      <c r="C10" s="138" t="s">
        <v>31</v>
      </c>
      <c r="D10" s="138"/>
      <c r="E10" s="138"/>
    </row>
    <row r="11" spans="1:5" ht="32.25" customHeight="1">
      <c r="A11" s="9">
        <v>8</v>
      </c>
      <c r="B11" s="10" t="s">
        <v>64</v>
      </c>
      <c r="C11" s="138" t="s">
        <v>31</v>
      </c>
      <c r="D11" s="138"/>
      <c r="E11" s="138"/>
    </row>
    <row r="12" spans="1:5" ht="35.25" customHeight="1">
      <c r="A12" s="8"/>
      <c r="B12" s="7"/>
      <c r="C12" s="139"/>
      <c r="D12" s="139"/>
      <c r="E12" s="139"/>
    </row>
  </sheetData>
  <sheetProtection/>
  <mergeCells count="13">
    <mergeCell ref="C5:E5"/>
    <mergeCell ref="A1:E1"/>
    <mergeCell ref="C2:E3"/>
    <mergeCell ref="C4:E4"/>
    <mergeCell ref="A2:A3"/>
    <mergeCell ref="B2:B3"/>
    <mergeCell ref="C6:E6"/>
    <mergeCell ref="C7:E7"/>
    <mergeCell ref="C8:E8"/>
    <mergeCell ref="C12:E12"/>
    <mergeCell ref="C9:E9"/>
    <mergeCell ref="C10:E10"/>
    <mergeCell ref="C11:E11"/>
  </mergeCells>
  <printOptions/>
  <pageMargins left="0.984251968503937" right="0.3937007874015748" top="1.4960629921259843" bottom="0.7480314960629921" header="0.31496062992125984" footer="0.31496062992125984"/>
  <pageSetup horizontalDpi="600" verticalDpi="600" orientation="portrait" paperSize="9" scale="81" r:id="rId1"/>
  <headerFooter alignWithMargins="0"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25">
      <selection activeCell="B6" sqref="B6:B7"/>
    </sheetView>
  </sheetViews>
  <sheetFormatPr defaultColWidth="8.7109375" defaultRowHeight="15"/>
  <cols>
    <col min="1" max="1" width="7.7109375" style="17" customWidth="1"/>
    <col min="2" max="2" width="32.57421875" style="17" customWidth="1"/>
    <col min="3" max="5" width="12.140625" style="17" customWidth="1"/>
    <col min="6" max="8" width="13.140625" style="17" customWidth="1"/>
    <col min="9" max="16384" width="8.7109375" style="17" customWidth="1"/>
  </cols>
  <sheetData>
    <row r="1" spans="1:8" ht="21.75" customHeight="1">
      <c r="A1" s="142" t="s">
        <v>248</v>
      </c>
      <c r="B1" s="142"/>
      <c r="C1" s="142"/>
      <c r="D1" s="142"/>
      <c r="E1" s="142"/>
      <c r="F1" s="16"/>
      <c r="G1" s="16"/>
      <c r="H1" s="16"/>
    </row>
    <row r="2" spans="1:8" s="19" customFormat="1" ht="21.75" customHeight="1">
      <c r="A2" s="143" t="s">
        <v>634</v>
      </c>
      <c r="B2" s="143"/>
      <c r="C2" s="143"/>
      <c r="D2" s="143"/>
      <c r="E2" s="143"/>
      <c r="F2" s="18"/>
      <c r="G2" s="18"/>
      <c r="H2" s="18"/>
    </row>
    <row r="3" spans="1:8" ht="15.75">
      <c r="A3" s="142" t="s">
        <v>59</v>
      </c>
      <c r="B3" s="142"/>
      <c r="C3" s="142"/>
      <c r="D3" s="142"/>
      <c r="E3" s="142"/>
      <c r="F3" s="16"/>
      <c r="G3" s="16"/>
      <c r="H3" s="16"/>
    </row>
    <row r="4" spans="1:8" ht="15.75">
      <c r="A4" s="87"/>
      <c r="B4" s="87"/>
      <c r="C4" s="87"/>
      <c r="D4" s="87"/>
      <c r="E4" s="87"/>
      <c r="F4" s="16"/>
      <c r="G4" s="16"/>
      <c r="H4" s="16"/>
    </row>
    <row r="5" spans="1:8" ht="18" customHeight="1">
      <c r="A5" s="144" t="s">
        <v>60</v>
      </c>
      <c r="B5" s="144"/>
      <c r="C5" s="20"/>
      <c r="D5" s="146" t="s">
        <v>632</v>
      </c>
      <c r="E5" s="146"/>
      <c r="G5" s="21"/>
      <c r="H5" s="21"/>
    </row>
    <row r="6" spans="1:5" ht="20.25" customHeight="1">
      <c r="A6" s="145" t="s">
        <v>41</v>
      </c>
      <c r="B6" s="148" t="s">
        <v>40</v>
      </c>
      <c r="C6" s="145" t="s">
        <v>569</v>
      </c>
      <c r="D6" s="145"/>
      <c r="E6" s="145"/>
    </row>
    <row r="7" spans="1:8" ht="19.5" customHeight="1">
      <c r="A7" s="145"/>
      <c r="B7" s="148"/>
      <c r="C7" s="22" t="s">
        <v>28</v>
      </c>
      <c r="D7" s="22" t="s">
        <v>29</v>
      </c>
      <c r="E7" s="22" t="s">
        <v>30</v>
      </c>
      <c r="F7" s="23"/>
      <c r="G7" s="23"/>
      <c r="H7" s="23"/>
    </row>
    <row r="8" spans="1:8" ht="15.75">
      <c r="A8" s="24">
        <v>1</v>
      </c>
      <c r="B8" s="25" t="s">
        <v>61</v>
      </c>
      <c r="C8" s="26">
        <v>70000</v>
      </c>
      <c r="D8" s="26">
        <v>62000</v>
      </c>
      <c r="E8" s="26">
        <v>56000</v>
      </c>
      <c r="F8" s="23"/>
      <c r="G8" s="23"/>
      <c r="H8" s="23"/>
    </row>
    <row r="9" spans="1:8" ht="30.75" customHeight="1">
      <c r="A9" s="90"/>
      <c r="B9" s="90"/>
      <c r="C9" s="91"/>
      <c r="D9" s="91"/>
      <c r="E9" s="91"/>
      <c r="F9" s="23"/>
      <c r="G9" s="23"/>
      <c r="H9" s="23"/>
    </row>
    <row r="10" spans="1:8" ht="21" customHeight="1">
      <c r="A10" s="144" t="s">
        <v>249</v>
      </c>
      <c r="B10" s="144"/>
      <c r="C10" s="144"/>
      <c r="D10" s="146" t="s">
        <v>632</v>
      </c>
      <c r="E10" s="146"/>
      <c r="F10" s="23"/>
      <c r="G10" s="21"/>
      <c r="H10" s="21"/>
    </row>
    <row r="11" spans="1:8" ht="18.75" customHeight="1">
      <c r="A11" s="145" t="s">
        <v>41</v>
      </c>
      <c r="B11" s="145" t="s">
        <v>40</v>
      </c>
      <c r="C11" s="145" t="s">
        <v>569</v>
      </c>
      <c r="D11" s="145"/>
      <c r="E11" s="145"/>
      <c r="F11" s="23"/>
      <c r="G11" s="23"/>
      <c r="H11" s="23"/>
    </row>
    <row r="12" spans="1:8" ht="15.75">
      <c r="A12" s="145"/>
      <c r="B12" s="145"/>
      <c r="C12" s="22" t="s">
        <v>28</v>
      </c>
      <c r="D12" s="22" t="s">
        <v>29</v>
      </c>
      <c r="E12" s="22" t="s">
        <v>30</v>
      </c>
      <c r="F12" s="23"/>
      <c r="G12" s="23"/>
      <c r="H12" s="23"/>
    </row>
    <row r="13" spans="1:8" ht="21" customHeight="1">
      <c r="A13" s="24">
        <v>1</v>
      </c>
      <c r="B13" s="25" t="s">
        <v>61</v>
      </c>
      <c r="C13" s="26">
        <v>66000</v>
      </c>
      <c r="D13" s="26">
        <v>58000</v>
      </c>
      <c r="E13" s="26">
        <v>52000</v>
      </c>
      <c r="F13" s="23"/>
      <c r="G13" s="23"/>
      <c r="H13" s="23"/>
    </row>
    <row r="14" spans="1:8" ht="21" customHeight="1">
      <c r="A14" s="88"/>
      <c r="B14" s="88"/>
      <c r="C14" s="89"/>
      <c r="D14" s="89"/>
      <c r="E14" s="89"/>
      <c r="F14" s="23"/>
      <c r="G14" s="23"/>
      <c r="H14" s="23"/>
    </row>
    <row r="15" spans="1:8" ht="18.75" customHeight="1">
      <c r="A15" s="147" t="s">
        <v>56</v>
      </c>
      <c r="B15" s="147"/>
      <c r="C15" s="147"/>
      <c r="D15" s="147"/>
      <c r="E15" s="147"/>
      <c r="F15" s="27"/>
      <c r="G15" s="27"/>
      <c r="H15" s="27"/>
    </row>
    <row r="16" spans="2:8" ht="15" customHeight="1">
      <c r="B16" s="28"/>
      <c r="C16" s="28"/>
      <c r="D16" s="146" t="s">
        <v>632</v>
      </c>
      <c r="E16" s="146"/>
      <c r="F16" s="29"/>
      <c r="G16" s="29"/>
      <c r="H16" s="29"/>
    </row>
    <row r="17" spans="1:8" ht="19.5" customHeight="1">
      <c r="A17" s="145" t="s">
        <v>41</v>
      </c>
      <c r="B17" s="148" t="s">
        <v>40</v>
      </c>
      <c r="C17" s="145" t="s">
        <v>569</v>
      </c>
      <c r="D17" s="145"/>
      <c r="E17" s="145"/>
      <c r="F17" s="23"/>
      <c r="G17" s="23"/>
      <c r="H17" s="23"/>
    </row>
    <row r="18" spans="1:8" ht="15.75">
      <c r="A18" s="145"/>
      <c r="B18" s="148"/>
      <c r="C18" s="22" t="s">
        <v>28</v>
      </c>
      <c r="D18" s="22" t="s">
        <v>29</v>
      </c>
      <c r="E18" s="22" t="s">
        <v>30</v>
      </c>
      <c r="F18" s="23"/>
      <c r="G18" s="23"/>
      <c r="H18" s="23"/>
    </row>
    <row r="19" spans="1:8" ht="27" customHeight="1">
      <c r="A19" s="24">
        <v>1</v>
      </c>
      <c r="B19" s="24" t="s">
        <v>61</v>
      </c>
      <c r="C19" s="26">
        <v>60000</v>
      </c>
      <c r="D19" s="26">
        <v>53000</v>
      </c>
      <c r="E19" s="26">
        <v>46000</v>
      </c>
      <c r="F19" s="23"/>
      <c r="G19" s="23"/>
      <c r="H19" s="23"/>
    </row>
    <row r="20" spans="1:8" ht="27" customHeight="1">
      <c r="A20" s="90"/>
      <c r="B20" s="90"/>
      <c r="C20" s="91"/>
      <c r="D20" s="91"/>
      <c r="E20" s="91"/>
      <c r="F20" s="23"/>
      <c r="G20" s="23"/>
      <c r="H20" s="23"/>
    </row>
    <row r="21" spans="1:8" ht="25.5" customHeight="1">
      <c r="A21" s="147" t="s">
        <v>57</v>
      </c>
      <c r="B21" s="147"/>
      <c r="C21" s="147"/>
      <c r="D21" s="147"/>
      <c r="E21" s="147"/>
      <c r="F21" s="27"/>
      <c r="G21" s="27"/>
      <c r="H21" s="27"/>
    </row>
    <row r="22" spans="2:8" ht="15" customHeight="1">
      <c r="B22" s="28"/>
      <c r="C22" s="29"/>
      <c r="D22" s="146" t="s">
        <v>632</v>
      </c>
      <c r="E22" s="146"/>
      <c r="F22" s="29"/>
      <c r="G22" s="23"/>
      <c r="H22" s="23"/>
    </row>
    <row r="23" spans="1:8" ht="24" customHeight="1">
      <c r="A23" s="22" t="s">
        <v>41</v>
      </c>
      <c r="B23" s="22" t="s">
        <v>40</v>
      </c>
      <c r="C23" s="145" t="s">
        <v>569</v>
      </c>
      <c r="D23" s="145"/>
      <c r="E23" s="145"/>
      <c r="F23" s="23"/>
      <c r="G23" s="23"/>
      <c r="H23" s="23"/>
    </row>
    <row r="24" spans="1:8" ht="24.75" customHeight="1">
      <c r="A24" s="24">
        <v>1</v>
      </c>
      <c r="B24" s="24" t="s">
        <v>61</v>
      </c>
      <c r="C24" s="149">
        <v>12000</v>
      </c>
      <c r="D24" s="149"/>
      <c r="E24" s="149"/>
      <c r="F24" s="23"/>
      <c r="G24" s="23"/>
      <c r="H24" s="23"/>
    </row>
    <row r="25" spans="1:8" ht="24.75" customHeight="1">
      <c r="A25" s="90"/>
      <c r="B25" s="90"/>
      <c r="C25" s="91"/>
      <c r="D25" s="91"/>
      <c r="E25" s="91"/>
      <c r="F25" s="23"/>
      <c r="G25" s="23"/>
      <c r="H25" s="23"/>
    </row>
    <row r="26" spans="1:8" ht="24.75" customHeight="1">
      <c r="A26" s="147" t="s">
        <v>58</v>
      </c>
      <c r="B26" s="147"/>
      <c r="C26" s="147"/>
      <c r="D26" s="147"/>
      <c r="E26" s="147"/>
      <c r="F26" s="27"/>
      <c r="G26" s="27"/>
      <c r="H26" s="27"/>
    </row>
    <row r="27" spans="4:8" ht="15" customHeight="1">
      <c r="D27" s="146" t="s">
        <v>632</v>
      </c>
      <c r="E27" s="146"/>
      <c r="F27" s="30"/>
      <c r="G27" s="23"/>
      <c r="H27" s="23"/>
    </row>
    <row r="28" spans="1:8" ht="19.5" customHeight="1">
      <c r="A28" s="145" t="s">
        <v>41</v>
      </c>
      <c r="B28" s="148" t="s">
        <v>40</v>
      </c>
      <c r="C28" s="145" t="s">
        <v>569</v>
      </c>
      <c r="D28" s="145"/>
      <c r="E28" s="145"/>
      <c r="F28" s="23"/>
      <c r="G28" s="23"/>
      <c r="H28" s="23"/>
    </row>
    <row r="29" spans="1:8" ht="15.75">
      <c r="A29" s="145"/>
      <c r="B29" s="148"/>
      <c r="C29" s="22" t="s">
        <v>28</v>
      </c>
      <c r="D29" s="22" t="s">
        <v>29</v>
      </c>
      <c r="E29" s="22" t="s">
        <v>30</v>
      </c>
      <c r="F29" s="23"/>
      <c r="G29" s="23"/>
      <c r="H29" s="23"/>
    </row>
    <row r="30" spans="1:8" ht="21" customHeight="1">
      <c r="A30" s="24">
        <v>1</v>
      </c>
      <c r="B30" s="25" t="s">
        <v>61</v>
      </c>
      <c r="C30" s="26">
        <v>46000</v>
      </c>
      <c r="D30" s="26">
        <v>42000</v>
      </c>
      <c r="E30" s="26">
        <v>38000</v>
      </c>
      <c r="F30" s="23"/>
      <c r="G30" s="23"/>
      <c r="H30" s="23"/>
    </row>
    <row r="31" spans="1:8" ht="15.75">
      <c r="A31" s="31"/>
      <c r="B31" s="32"/>
      <c r="C31" s="32"/>
      <c r="D31" s="32"/>
      <c r="E31" s="32"/>
      <c r="F31" s="32"/>
      <c r="G31" s="32"/>
      <c r="H31" s="32"/>
    </row>
    <row r="32" spans="1:8" ht="15.75">
      <c r="A32" s="33"/>
      <c r="B32" s="34"/>
      <c r="C32" s="34"/>
      <c r="D32" s="34"/>
      <c r="E32" s="34"/>
      <c r="F32" s="34"/>
      <c r="G32" s="34"/>
      <c r="H32" s="34"/>
    </row>
  </sheetData>
  <sheetProtection/>
  <mergeCells count="27">
    <mergeCell ref="A28:A29"/>
    <mergeCell ref="B28:B29"/>
    <mergeCell ref="C28:E28"/>
    <mergeCell ref="D27:E27"/>
    <mergeCell ref="C23:E23"/>
    <mergeCell ref="A17:A18"/>
    <mergeCell ref="B17:B18"/>
    <mergeCell ref="C17:E17"/>
    <mergeCell ref="A21:E21"/>
    <mergeCell ref="D22:E22"/>
    <mergeCell ref="D16:E16"/>
    <mergeCell ref="A5:B5"/>
    <mergeCell ref="A26:E26"/>
    <mergeCell ref="B6:B7"/>
    <mergeCell ref="C6:E6"/>
    <mergeCell ref="A15:E15"/>
    <mergeCell ref="A6:A7"/>
    <mergeCell ref="C24:E24"/>
    <mergeCell ref="D10:E10"/>
    <mergeCell ref="A1:E1"/>
    <mergeCell ref="A2:E2"/>
    <mergeCell ref="A10:C10"/>
    <mergeCell ref="A11:A12"/>
    <mergeCell ref="B11:B12"/>
    <mergeCell ref="C11:E11"/>
    <mergeCell ref="A3:E3"/>
    <mergeCell ref="D5:E5"/>
  </mergeCells>
  <printOptions/>
  <pageMargins left="0.984251968503937" right="0.35433070866141736" top="0.7874015748031497" bottom="0.7480314960629921" header="0.31496062992125984" footer="0.31496062992125984"/>
  <pageSetup horizontalDpi="600" verticalDpi="600" orientation="portrait" paperSize="9" r:id="rId1"/>
  <headerFooter>
    <oddFooter>&amp;C1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5"/>
  <sheetViews>
    <sheetView zoomScaleSheetLayoutView="100" workbookViewId="0" topLeftCell="A73">
      <selection activeCell="C72" sqref="C72"/>
    </sheetView>
  </sheetViews>
  <sheetFormatPr defaultColWidth="21.421875" defaultRowHeight="15"/>
  <cols>
    <col min="1" max="1" width="7.8515625" style="56" customWidth="1"/>
    <col min="2" max="2" width="34.28125" style="56" customWidth="1"/>
    <col min="3" max="3" width="33.28125" style="56" customWidth="1"/>
    <col min="4" max="4" width="26.28125" style="47" customWidth="1"/>
    <col min="5" max="8" width="13.57421875" style="47" customWidth="1"/>
    <col min="9" max="16384" width="21.421875" style="47" customWidth="1"/>
  </cols>
  <sheetData>
    <row r="1" spans="1:12" s="12" customFormat="1" ht="22.5" customHeight="1">
      <c r="A1" s="80" t="s">
        <v>641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s="12" customFormat="1" ht="15.75">
      <c r="A2" s="153" t="s">
        <v>70</v>
      </c>
      <c r="B2" s="153"/>
      <c r="C2" s="153"/>
      <c r="D2" s="153"/>
      <c r="E2" s="153"/>
      <c r="F2" s="153"/>
      <c r="G2" s="153"/>
      <c r="H2" s="153"/>
      <c r="I2" s="82"/>
      <c r="J2" s="82"/>
      <c r="K2" s="82"/>
      <c r="L2" s="82"/>
    </row>
    <row r="3" spans="1:8" ht="15.75">
      <c r="A3" s="156" t="s">
        <v>27</v>
      </c>
      <c r="B3" s="156"/>
      <c r="C3" s="156"/>
      <c r="D3" s="156"/>
      <c r="E3" s="156"/>
      <c r="F3" s="156"/>
      <c r="G3" s="156"/>
      <c r="H3" s="156"/>
    </row>
    <row r="4" spans="1:13" s="12" customFormat="1" ht="15.75">
      <c r="A4" s="154" t="s">
        <v>651</v>
      </c>
      <c r="B4" s="155"/>
      <c r="C4" s="155"/>
      <c r="D4" s="155"/>
      <c r="E4" s="155"/>
      <c r="F4" s="155"/>
      <c r="G4" s="155"/>
      <c r="H4" s="155"/>
      <c r="I4" s="103"/>
      <c r="J4" s="103"/>
      <c r="K4" s="103"/>
      <c r="L4" s="103"/>
      <c r="M4" s="103"/>
    </row>
    <row r="5" spans="1:8" ht="15.75">
      <c r="A5" s="157" t="s">
        <v>642</v>
      </c>
      <c r="B5" s="157"/>
      <c r="C5" s="157"/>
      <c r="D5" s="157"/>
      <c r="E5" s="46"/>
      <c r="F5" s="46"/>
      <c r="G5" s="46"/>
      <c r="H5" s="46"/>
    </row>
    <row r="6" spans="1:8" ht="18.75">
      <c r="A6" s="158" t="s">
        <v>641</v>
      </c>
      <c r="B6" s="158"/>
      <c r="C6" s="158"/>
      <c r="D6" s="158"/>
      <c r="E6" s="158"/>
      <c r="F6" s="158"/>
      <c r="G6" s="146" t="s">
        <v>632</v>
      </c>
      <c r="H6" s="146"/>
    </row>
    <row r="7" spans="1:8" ht="15.75">
      <c r="A7" s="151" t="s">
        <v>39</v>
      </c>
      <c r="B7" s="152" t="s">
        <v>638</v>
      </c>
      <c r="C7" s="151" t="s">
        <v>48</v>
      </c>
      <c r="D7" s="151"/>
      <c r="E7" s="150" t="s">
        <v>569</v>
      </c>
      <c r="F7" s="150"/>
      <c r="G7" s="150"/>
      <c r="H7" s="150"/>
    </row>
    <row r="8" spans="1:8" ht="15.75">
      <c r="A8" s="151"/>
      <c r="B8" s="151"/>
      <c r="C8" s="35" t="s">
        <v>49</v>
      </c>
      <c r="D8" s="35" t="s">
        <v>50</v>
      </c>
      <c r="E8" s="48" t="s">
        <v>28</v>
      </c>
      <c r="F8" s="48" t="s">
        <v>29</v>
      </c>
      <c r="G8" s="48" t="s">
        <v>30</v>
      </c>
      <c r="H8" s="49" t="s">
        <v>51</v>
      </c>
    </row>
    <row r="9" spans="1:8" ht="15.75">
      <c r="A9" s="35">
        <v>1</v>
      </c>
      <c r="B9" s="36" t="s">
        <v>63</v>
      </c>
      <c r="C9" s="36"/>
      <c r="D9" s="36"/>
      <c r="E9" s="50"/>
      <c r="F9" s="104">
        <v>0.8</v>
      </c>
      <c r="G9" s="104">
        <v>0.8</v>
      </c>
      <c r="H9" s="104">
        <v>0.8</v>
      </c>
    </row>
    <row r="10" spans="1:8" ht="36.75" customHeight="1">
      <c r="A10" s="37" t="s">
        <v>215</v>
      </c>
      <c r="B10" s="38" t="s">
        <v>197</v>
      </c>
      <c r="C10" s="38" t="s">
        <v>423</v>
      </c>
      <c r="D10" s="38" t="s">
        <v>609</v>
      </c>
      <c r="E10" s="51">
        <v>6400000</v>
      </c>
      <c r="F10" s="51">
        <f>'Bảng 6'!F10*'Bảng 5'!$F$9</f>
        <v>3840000</v>
      </c>
      <c r="G10" s="51">
        <f>'Bảng 6'!G10*'Bảng 5'!$G$9</f>
        <v>2560000</v>
      </c>
      <c r="H10" s="51">
        <f>'Bảng 6'!H10*'Bảng 5'!$H$9</f>
        <v>1280000</v>
      </c>
    </row>
    <row r="11" spans="1:8" ht="48.75" customHeight="1">
      <c r="A11" s="37" t="s">
        <v>216</v>
      </c>
      <c r="B11" s="38" t="s">
        <v>631</v>
      </c>
      <c r="C11" s="38" t="s">
        <v>84</v>
      </c>
      <c r="D11" s="38" t="s">
        <v>424</v>
      </c>
      <c r="E11" s="51">
        <v>3120000</v>
      </c>
      <c r="F11" s="51">
        <f>'Bảng 6'!F11*'Bảng 5'!$F$9</f>
        <v>1872000</v>
      </c>
      <c r="G11" s="51">
        <f>'Bảng 6'!G11*'Bảng 5'!$G$9</f>
        <v>1248000</v>
      </c>
      <c r="H11" s="51">
        <f>'Bảng 6'!H11*'Bảng 5'!$H$9</f>
        <v>624000</v>
      </c>
    </row>
    <row r="12" spans="1:8" ht="40.5" customHeight="1">
      <c r="A12" s="37" t="s">
        <v>217</v>
      </c>
      <c r="B12" s="38" t="s">
        <v>2</v>
      </c>
      <c r="C12" s="38" t="s">
        <v>424</v>
      </c>
      <c r="D12" s="38" t="s">
        <v>425</v>
      </c>
      <c r="E12" s="51">
        <v>1440000</v>
      </c>
      <c r="F12" s="51">
        <f>'Bảng 6'!F12*'Bảng 5'!$F$9</f>
        <v>864000</v>
      </c>
      <c r="G12" s="51">
        <f>'Bảng 6'!G12*'Bảng 5'!$G$9</f>
        <v>576000</v>
      </c>
      <c r="H12" s="51">
        <f>'Bảng 6'!H12*'Bảng 5'!$H$9</f>
        <v>288000</v>
      </c>
    </row>
    <row r="13" spans="1:8" ht="47.25">
      <c r="A13" s="125" t="s">
        <v>218</v>
      </c>
      <c r="B13" s="126" t="s">
        <v>484</v>
      </c>
      <c r="C13" s="126" t="s">
        <v>652</v>
      </c>
      <c r="D13" s="126" t="s">
        <v>604</v>
      </c>
      <c r="E13" s="127">
        <v>800000</v>
      </c>
      <c r="F13" s="127">
        <f>'Bảng 6'!F13*'Bảng 5'!$F$9</f>
        <v>480000</v>
      </c>
      <c r="G13" s="127">
        <f>'Bảng 6'!G13*'Bảng 5'!$G$9</f>
        <v>320000</v>
      </c>
      <c r="H13" s="127"/>
    </row>
    <row r="14" spans="1:8" ht="45" customHeight="1">
      <c r="A14" s="37" t="s">
        <v>219</v>
      </c>
      <c r="B14" s="39" t="s">
        <v>5</v>
      </c>
      <c r="C14" s="39" t="s">
        <v>4</v>
      </c>
      <c r="D14" s="39" t="s">
        <v>426</v>
      </c>
      <c r="E14" s="51">
        <v>4400000</v>
      </c>
      <c r="F14" s="51">
        <f>'Bảng 6'!F14*'Bảng 5'!$F$9</f>
        <v>2640000</v>
      </c>
      <c r="G14" s="51">
        <f>'Bảng 6'!G14*'Bảng 5'!$G$9</f>
        <v>1760000</v>
      </c>
      <c r="H14" s="51">
        <f>'Bảng 6'!H14*'Bảng 5'!$H$9</f>
        <v>880000</v>
      </c>
    </row>
    <row r="15" spans="1:8" ht="40.5" customHeight="1">
      <c r="A15" s="37" t="s">
        <v>220</v>
      </c>
      <c r="B15" s="39" t="s">
        <v>6</v>
      </c>
      <c r="C15" s="39" t="s">
        <v>53</v>
      </c>
      <c r="D15" s="39" t="s">
        <v>604</v>
      </c>
      <c r="E15" s="51">
        <v>3200000</v>
      </c>
      <c r="F15" s="51">
        <f>'Bảng 6'!F15*'Bảng 5'!$F$9</f>
        <v>1920000</v>
      </c>
      <c r="G15" s="51">
        <f>'Bảng 6'!G15*'Bảng 5'!$G$9</f>
        <v>1280000</v>
      </c>
      <c r="H15" s="51">
        <f>'Bảng 6'!H15*'Bảng 5'!$H$9</f>
        <v>640000</v>
      </c>
    </row>
    <row r="16" spans="1:8" ht="31.5">
      <c r="A16" s="37" t="s">
        <v>221</v>
      </c>
      <c r="B16" s="59" t="s">
        <v>571</v>
      </c>
      <c r="C16" s="38" t="s">
        <v>200</v>
      </c>
      <c r="D16" s="38" t="s">
        <v>201</v>
      </c>
      <c r="E16" s="51">
        <v>4400000</v>
      </c>
      <c r="F16" s="51">
        <f>'Bảng 6'!F16*'Bảng 5'!$F$9</f>
        <v>2640000</v>
      </c>
      <c r="G16" s="51">
        <f>'Bảng 6'!G16*'Bảng 5'!$G$9</f>
        <v>1760000</v>
      </c>
      <c r="H16" s="51">
        <f>'Bảng 6'!H16*'Bảng 5'!$H$9</f>
        <v>880000</v>
      </c>
    </row>
    <row r="17" spans="1:8" ht="15.75">
      <c r="A17" s="37" t="s">
        <v>222</v>
      </c>
      <c r="B17" s="42" t="s">
        <v>572</v>
      </c>
      <c r="C17" s="38"/>
      <c r="D17" s="38"/>
      <c r="E17" s="51"/>
      <c r="F17" s="51"/>
      <c r="G17" s="51"/>
      <c r="H17" s="51"/>
    </row>
    <row r="18" spans="1:8" ht="31.5">
      <c r="A18" s="37" t="s">
        <v>574</v>
      </c>
      <c r="B18" s="39" t="s">
        <v>429</v>
      </c>
      <c r="C18" s="39" t="s">
        <v>85</v>
      </c>
      <c r="D18" s="39" t="s">
        <v>428</v>
      </c>
      <c r="E18" s="51">
        <v>2800000</v>
      </c>
      <c r="F18" s="51">
        <f>'Bảng 6'!F18*'Bảng 5'!$F$9</f>
        <v>1680000</v>
      </c>
      <c r="G18" s="51">
        <f>'Bảng 6'!G18*'Bảng 5'!$G$9</f>
        <v>1120000</v>
      </c>
      <c r="H18" s="51">
        <f>'Bảng 6'!H18*'Bảng 5'!$H$9</f>
        <v>560000</v>
      </c>
    </row>
    <row r="19" spans="1:8" ht="15.75">
      <c r="A19" s="37" t="s">
        <v>575</v>
      </c>
      <c r="B19" s="39" t="s">
        <v>619</v>
      </c>
      <c r="C19" s="39" t="s">
        <v>429</v>
      </c>
      <c r="D19" s="39" t="s">
        <v>430</v>
      </c>
      <c r="E19" s="51">
        <v>2800000</v>
      </c>
      <c r="F19" s="51">
        <f>'Bảng 6'!F19*'Bảng 5'!$F$9</f>
        <v>1680000</v>
      </c>
      <c r="G19" s="51">
        <f>'Bảng 6'!G19*'Bảng 5'!$G$9</f>
        <v>1120000</v>
      </c>
      <c r="H19" s="51">
        <f>'Bảng 6'!H19*'Bảng 5'!$H$9</f>
        <v>560000</v>
      </c>
    </row>
    <row r="20" spans="1:8" ht="15.75">
      <c r="A20" s="37" t="s">
        <v>576</v>
      </c>
      <c r="B20" s="39" t="s">
        <v>430</v>
      </c>
      <c r="C20" s="39" t="s">
        <v>85</v>
      </c>
      <c r="D20" s="39" t="s">
        <v>431</v>
      </c>
      <c r="E20" s="51">
        <v>2800000</v>
      </c>
      <c r="F20" s="51">
        <f>'Bảng 6'!F20*'Bảng 5'!$F$9</f>
        <v>1680000</v>
      </c>
      <c r="G20" s="51">
        <f>'Bảng 6'!G20*'Bảng 5'!$G$9</f>
        <v>1120000</v>
      </c>
      <c r="H20" s="51">
        <f>'Bảng 6'!H20*'Bảng 5'!$H$9</f>
        <v>560000</v>
      </c>
    </row>
    <row r="21" spans="1:8" ht="15.75">
      <c r="A21" s="37" t="s">
        <v>577</v>
      </c>
      <c r="B21" s="39" t="s">
        <v>620</v>
      </c>
      <c r="C21" s="39" t="s">
        <v>429</v>
      </c>
      <c r="D21" s="39" t="s">
        <v>432</v>
      </c>
      <c r="E21" s="51">
        <v>2800000</v>
      </c>
      <c r="F21" s="51">
        <f>'Bảng 6'!F21*'Bảng 5'!$F$9</f>
        <v>1680000</v>
      </c>
      <c r="G21" s="51">
        <f>'Bảng 6'!G21*'Bảng 5'!$G$9</f>
        <v>1120000</v>
      </c>
      <c r="H21" s="51">
        <f>'Bảng 6'!H21*'Bảng 5'!$H$9</f>
        <v>560000</v>
      </c>
    </row>
    <row r="22" spans="1:8" ht="15.75">
      <c r="A22" s="37" t="s">
        <v>578</v>
      </c>
      <c r="B22" s="39" t="s">
        <v>621</v>
      </c>
      <c r="C22" s="39" t="s">
        <v>85</v>
      </c>
      <c r="D22" s="39" t="s">
        <v>433</v>
      </c>
      <c r="E22" s="51">
        <v>2800000</v>
      </c>
      <c r="F22" s="51">
        <f>'Bảng 6'!F22*'Bảng 5'!$F$9</f>
        <v>1680000</v>
      </c>
      <c r="G22" s="51">
        <f>'Bảng 6'!G22*'Bảng 5'!$G$9</f>
        <v>1120000</v>
      </c>
      <c r="H22" s="51">
        <f>'Bảng 6'!H22*'Bảng 5'!$H$9</f>
        <v>560000</v>
      </c>
    </row>
    <row r="23" spans="1:8" ht="15.75">
      <c r="A23" s="37" t="s">
        <v>579</v>
      </c>
      <c r="B23" s="39" t="s">
        <v>622</v>
      </c>
      <c r="C23" s="39" t="s">
        <v>429</v>
      </c>
      <c r="D23" s="39" t="s">
        <v>433</v>
      </c>
      <c r="E23" s="51">
        <v>2800000</v>
      </c>
      <c r="F23" s="51">
        <f>'Bảng 6'!F23*'Bảng 5'!$F$9</f>
        <v>1680000</v>
      </c>
      <c r="G23" s="51">
        <f>'Bảng 6'!G23*'Bảng 5'!$G$9</f>
        <v>1120000</v>
      </c>
      <c r="H23" s="51">
        <f>'Bảng 6'!H23*'Bảng 5'!$H$9</f>
        <v>560000</v>
      </c>
    </row>
    <row r="24" spans="1:8" ht="15.75">
      <c r="A24" s="37" t="s">
        <v>580</v>
      </c>
      <c r="B24" s="39" t="s">
        <v>623</v>
      </c>
      <c r="C24" s="39" t="s">
        <v>85</v>
      </c>
      <c r="D24" s="39" t="s">
        <v>433</v>
      </c>
      <c r="E24" s="51">
        <v>2800000</v>
      </c>
      <c r="F24" s="51">
        <f>'Bảng 6'!F24*'Bảng 5'!$F$9</f>
        <v>1680000</v>
      </c>
      <c r="G24" s="51">
        <f>'Bảng 6'!G24*'Bảng 5'!$G$9</f>
        <v>1120000</v>
      </c>
      <c r="H24" s="51">
        <f>'Bảng 6'!H24*'Bảng 5'!$H$9</f>
        <v>560000</v>
      </c>
    </row>
    <row r="25" spans="1:8" ht="15.75">
      <c r="A25" s="37" t="s">
        <v>581</v>
      </c>
      <c r="B25" s="39" t="s">
        <v>624</v>
      </c>
      <c r="C25" s="39" t="s">
        <v>429</v>
      </c>
      <c r="D25" s="39" t="s">
        <v>433</v>
      </c>
      <c r="E25" s="51">
        <v>2800000</v>
      </c>
      <c r="F25" s="51">
        <f>'Bảng 6'!F25*'Bảng 5'!$F$9</f>
        <v>1680000</v>
      </c>
      <c r="G25" s="51">
        <f>'Bảng 6'!G25*'Bảng 5'!$G$9</f>
        <v>1120000</v>
      </c>
      <c r="H25" s="51">
        <f>'Bảng 6'!H25*'Bảng 5'!$H$9</f>
        <v>560000</v>
      </c>
    </row>
    <row r="26" spans="1:8" ht="31.5">
      <c r="A26" s="37" t="s">
        <v>223</v>
      </c>
      <c r="B26" s="39" t="s">
        <v>573</v>
      </c>
      <c r="C26" s="39"/>
      <c r="D26" s="39"/>
      <c r="E26" s="51"/>
      <c r="F26" s="51"/>
      <c r="G26" s="51"/>
      <c r="H26" s="51"/>
    </row>
    <row r="27" spans="1:8" ht="31.5" customHeight="1">
      <c r="A27" s="37" t="s">
        <v>582</v>
      </c>
      <c r="B27" s="39" t="s">
        <v>625</v>
      </c>
      <c r="C27" s="39" t="s">
        <v>439</v>
      </c>
      <c r="D27" s="39" t="s">
        <v>427</v>
      </c>
      <c r="E27" s="51">
        <v>5600000</v>
      </c>
      <c r="F27" s="51">
        <f>'Bảng 6'!F27*'Bảng 5'!$F$9</f>
        <v>3360000</v>
      </c>
      <c r="G27" s="51">
        <f>'Bảng 6'!G27*'Bảng 5'!$G$9</f>
        <v>2240000</v>
      </c>
      <c r="H27" s="51">
        <f>'Bảng 6'!H27*'Bảng 5'!$H$9</f>
        <v>1120000</v>
      </c>
    </row>
    <row r="28" spans="1:8" ht="15.75">
      <c r="A28" s="37" t="s">
        <v>583</v>
      </c>
      <c r="B28" s="39" t="s">
        <v>626</v>
      </c>
      <c r="C28" s="39" t="s">
        <v>439</v>
      </c>
      <c r="D28" s="39" t="s">
        <v>427</v>
      </c>
      <c r="E28" s="51">
        <v>4000000</v>
      </c>
      <c r="F28" s="51">
        <f>'Bảng 6'!F28*'Bảng 5'!$F$9</f>
        <v>2400000</v>
      </c>
      <c r="G28" s="51">
        <f>'Bảng 6'!G28*'Bảng 5'!$G$9</f>
        <v>1600000</v>
      </c>
      <c r="H28" s="51">
        <f>'Bảng 6'!H28*'Bảng 5'!$H$9</f>
        <v>800000</v>
      </c>
    </row>
    <row r="29" spans="1:8" ht="15.75">
      <c r="A29" s="37" t="s">
        <v>584</v>
      </c>
      <c r="B29" s="39" t="s">
        <v>627</v>
      </c>
      <c r="C29" s="39" t="s">
        <v>439</v>
      </c>
      <c r="D29" s="39" t="s">
        <v>427</v>
      </c>
      <c r="E29" s="51">
        <v>3600000</v>
      </c>
      <c r="F29" s="51">
        <f>'Bảng 6'!F29*'Bảng 5'!$F$9</f>
        <v>2160000</v>
      </c>
      <c r="G29" s="51">
        <f>'Bảng 6'!G29*'Bảng 5'!$G$9</f>
        <v>1440000</v>
      </c>
      <c r="H29" s="51">
        <f>'Bảng 6'!H29*'Bảng 5'!$H$9</f>
        <v>720000</v>
      </c>
    </row>
    <row r="30" spans="1:8" ht="31.5">
      <c r="A30" s="37" t="s">
        <v>585</v>
      </c>
      <c r="B30" s="39" t="s">
        <v>628</v>
      </c>
      <c r="C30" s="39" t="s">
        <v>440</v>
      </c>
      <c r="D30" s="39" t="s">
        <v>441</v>
      </c>
      <c r="E30" s="51">
        <v>3600000</v>
      </c>
      <c r="F30" s="51">
        <f>'Bảng 6'!F30*'Bảng 5'!$F$9</f>
        <v>2160000</v>
      </c>
      <c r="G30" s="51">
        <f>'Bảng 6'!G30*'Bảng 5'!$G$9</f>
        <v>1440000</v>
      </c>
      <c r="H30" s="51">
        <f>'Bảng 6'!H30*'Bảng 5'!$H$9</f>
        <v>720000</v>
      </c>
    </row>
    <row r="31" spans="1:8" ht="31.5">
      <c r="A31" s="37" t="s">
        <v>586</v>
      </c>
      <c r="B31" s="39" t="s">
        <v>629</v>
      </c>
      <c r="C31" s="39" t="s">
        <v>442</v>
      </c>
      <c r="D31" s="39" t="s">
        <v>441</v>
      </c>
      <c r="E31" s="51">
        <v>2800000</v>
      </c>
      <c r="F31" s="51">
        <f>'Bảng 6'!F31*'Bảng 5'!$F$9</f>
        <v>1680000</v>
      </c>
      <c r="G31" s="51">
        <f>'Bảng 6'!G31*'Bảng 5'!$G$9</f>
        <v>1120000</v>
      </c>
      <c r="H31" s="51">
        <f>'Bảng 6'!H31*'Bảng 5'!$H$9</f>
        <v>560000</v>
      </c>
    </row>
    <row r="32" spans="1:8" ht="31.5">
      <c r="A32" s="37" t="s">
        <v>587</v>
      </c>
      <c r="B32" s="39" t="s">
        <v>630</v>
      </c>
      <c r="C32" s="39" t="s">
        <v>442</v>
      </c>
      <c r="D32" s="39" t="s">
        <v>443</v>
      </c>
      <c r="E32" s="51">
        <v>2800000</v>
      </c>
      <c r="F32" s="51">
        <f>'Bảng 6'!F32*'Bảng 5'!$F$9</f>
        <v>1680000</v>
      </c>
      <c r="G32" s="51">
        <f>'Bảng 6'!G32*'Bảng 5'!$G$9</f>
        <v>1120000</v>
      </c>
      <c r="H32" s="51">
        <f>'Bảng 6'!H32*'Bảng 5'!$H$9</f>
        <v>560000</v>
      </c>
    </row>
    <row r="33" spans="1:8" ht="31.5">
      <c r="A33" s="37" t="s">
        <v>588</v>
      </c>
      <c r="B33" s="40" t="s">
        <v>276</v>
      </c>
      <c r="C33" s="40"/>
      <c r="D33" s="40"/>
      <c r="E33" s="51">
        <v>2800000</v>
      </c>
      <c r="F33" s="51">
        <f>'Bảng 6'!F33*'Bảng 5'!$F$9</f>
        <v>1680000</v>
      </c>
      <c r="G33" s="51">
        <f>'Bảng 6'!G33*'Bảng 5'!$G$9</f>
        <v>1120000</v>
      </c>
      <c r="H33" s="51">
        <f>'Bảng 6'!H33*'Bảng 5'!$H$9</f>
        <v>560000</v>
      </c>
    </row>
    <row r="34" spans="1:8" ht="31.5">
      <c r="A34" s="37" t="s">
        <v>224</v>
      </c>
      <c r="B34" s="39" t="s">
        <v>497</v>
      </c>
      <c r="C34" s="39" t="s">
        <v>85</v>
      </c>
      <c r="D34" s="39" t="s">
        <v>426</v>
      </c>
      <c r="E34" s="51">
        <v>4000000</v>
      </c>
      <c r="F34" s="51">
        <f>'Bảng 6'!F34*'Bảng 5'!$F$9</f>
        <v>2400000</v>
      </c>
      <c r="G34" s="51">
        <f>'Bảng 6'!G34*'Bảng 5'!$G$9</f>
        <v>1600000</v>
      </c>
      <c r="H34" s="51">
        <f>'Bảng 6'!H34*'Bảng 5'!$H$9</f>
        <v>800000</v>
      </c>
    </row>
    <row r="35" spans="1:8" ht="31.5">
      <c r="A35" s="37" t="s">
        <v>589</v>
      </c>
      <c r="B35" s="39" t="s">
        <v>498</v>
      </c>
      <c r="C35" s="39" t="s">
        <v>53</v>
      </c>
      <c r="D35" s="39" t="s">
        <v>444</v>
      </c>
      <c r="E35" s="51">
        <v>3200000</v>
      </c>
      <c r="F35" s="51">
        <f>'Bảng 6'!F35*'Bảng 5'!$F$9</f>
        <v>1920000</v>
      </c>
      <c r="G35" s="51">
        <f>'Bảng 6'!G35*'Bảng 5'!$G$9</f>
        <v>1280000</v>
      </c>
      <c r="H35" s="51">
        <f>'Bảng 6'!H35*'Bảng 5'!$H$9</f>
        <v>640000</v>
      </c>
    </row>
    <row r="36" spans="1:8" ht="15.75">
      <c r="A36" s="37" t="s">
        <v>225</v>
      </c>
      <c r="B36" s="39" t="s">
        <v>485</v>
      </c>
      <c r="C36" s="39" t="s">
        <v>445</v>
      </c>
      <c r="D36" s="39" t="s">
        <v>446</v>
      </c>
      <c r="E36" s="51">
        <v>1120000</v>
      </c>
      <c r="F36" s="51">
        <f>'Bảng 6'!F36*'Bảng 5'!$F$9</f>
        <v>672000</v>
      </c>
      <c r="G36" s="51">
        <f>'Bảng 6'!G36*'Bảng 5'!$G$9</f>
        <v>448000</v>
      </c>
      <c r="H36" s="51"/>
    </row>
    <row r="37" spans="1:8" ht="15.75">
      <c r="A37" s="37" t="s">
        <v>226</v>
      </c>
      <c r="B37" s="38" t="s">
        <v>597</v>
      </c>
      <c r="C37" s="38" t="s">
        <v>447</v>
      </c>
      <c r="D37" s="38" t="s">
        <v>647</v>
      </c>
      <c r="E37" s="51">
        <v>2800000</v>
      </c>
      <c r="F37" s="51">
        <f>'Bảng 6'!F37*'Bảng 5'!$F$9</f>
        <v>1680000</v>
      </c>
      <c r="G37" s="51">
        <f>'Bảng 6'!G37*'Bảng 5'!$G$9</f>
        <v>1120000</v>
      </c>
      <c r="H37" s="51">
        <f>'Bảng 6'!H37*'Bảng 5'!$H$9</f>
        <v>560000</v>
      </c>
    </row>
    <row r="38" spans="1:8" ht="15.75">
      <c r="A38" s="37" t="s">
        <v>305</v>
      </c>
      <c r="B38" s="38" t="s">
        <v>449</v>
      </c>
      <c r="C38" s="38" t="s">
        <v>85</v>
      </c>
      <c r="D38" s="38" t="s">
        <v>648</v>
      </c>
      <c r="E38" s="51">
        <v>1360000</v>
      </c>
      <c r="F38" s="51">
        <f>'Bảng 6'!F38*'Bảng 5'!$F$9</f>
        <v>816000</v>
      </c>
      <c r="G38" s="51">
        <f>'Bảng 6'!G38*'Bảng 5'!$G$9</f>
        <v>544000</v>
      </c>
      <c r="H38" s="51"/>
    </row>
    <row r="39" spans="1:8" ht="15.75">
      <c r="A39" s="35">
        <v>2</v>
      </c>
      <c r="B39" s="41" t="s">
        <v>62</v>
      </c>
      <c r="C39" s="38"/>
      <c r="D39" s="38"/>
      <c r="E39" s="51"/>
      <c r="F39" s="51"/>
      <c r="G39" s="51"/>
      <c r="H39" s="51"/>
    </row>
    <row r="40" spans="1:8" ht="38.25" customHeight="1">
      <c r="A40" s="37" t="s">
        <v>227</v>
      </c>
      <c r="B40" s="39" t="s">
        <v>9</v>
      </c>
      <c r="C40" s="39" t="s">
        <v>184</v>
      </c>
      <c r="D40" s="39" t="s">
        <v>474</v>
      </c>
      <c r="E40" s="51">
        <v>3600000</v>
      </c>
      <c r="F40" s="51">
        <f>'Bảng 6'!F40*'Bảng 5'!$F$9</f>
        <v>2160000</v>
      </c>
      <c r="G40" s="51">
        <f>'Bảng 6'!G40*'Bảng 5'!$G$9</f>
        <v>1440000</v>
      </c>
      <c r="H40" s="51">
        <f>'Bảng 6'!H40*'Bảng 5'!$H$9</f>
        <v>720000</v>
      </c>
    </row>
    <row r="41" spans="1:8" ht="36.75" customHeight="1">
      <c r="A41" s="37" t="s">
        <v>228</v>
      </c>
      <c r="B41" s="39" t="s">
        <v>598</v>
      </c>
      <c r="C41" s="39" t="s">
        <v>451</v>
      </c>
      <c r="D41" s="39" t="s">
        <v>610</v>
      </c>
      <c r="E41" s="51">
        <v>3120000</v>
      </c>
      <c r="F41" s="51">
        <f>'Bảng 6'!F41*'Bảng 5'!$F$9</f>
        <v>1872000</v>
      </c>
      <c r="G41" s="51">
        <f>'Bảng 6'!G41*'Bảng 5'!$G$9</f>
        <v>1248000</v>
      </c>
      <c r="H41" s="51">
        <f>'Bảng 6'!H41*'Bảng 5'!$H$9</f>
        <v>624000</v>
      </c>
    </row>
    <row r="42" spans="1:8" ht="36" customHeight="1">
      <c r="A42" s="37" t="s">
        <v>229</v>
      </c>
      <c r="B42" s="39" t="s">
        <v>10</v>
      </c>
      <c r="C42" s="39" t="s">
        <v>474</v>
      </c>
      <c r="D42" s="39" t="s">
        <v>452</v>
      </c>
      <c r="E42" s="51">
        <v>1920000</v>
      </c>
      <c r="F42" s="51">
        <f>'Bảng 6'!F42*'Bảng 5'!$F$9</f>
        <v>1152000</v>
      </c>
      <c r="G42" s="51">
        <f>'Bảng 6'!G42*'Bảng 5'!$G$9</f>
        <v>768000</v>
      </c>
      <c r="H42" s="51">
        <f>'Bảng 6'!H42*'Bảng 5'!$H$9</f>
        <v>384000</v>
      </c>
    </row>
    <row r="43" spans="1:8" ht="36" customHeight="1">
      <c r="A43" s="37" t="s">
        <v>230</v>
      </c>
      <c r="B43" s="39" t="s">
        <v>11</v>
      </c>
      <c r="C43" s="39" t="s">
        <v>452</v>
      </c>
      <c r="D43" s="39" t="s">
        <v>453</v>
      </c>
      <c r="E43" s="51">
        <v>800000</v>
      </c>
      <c r="F43" s="51">
        <f>'Bảng 6'!F43*'Bảng 5'!$F$9</f>
        <v>480000</v>
      </c>
      <c r="G43" s="51">
        <f>'Bảng 6'!G43*'Bảng 5'!$G$9</f>
        <v>320000</v>
      </c>
      <c r="H43" s="51"/>
    </row>
    <row r="44" spans="1:8" ht="36" customHeight="1">
      <c r="A44" s="37" t="s">
        <v>231</v>
      </c>
      <c r="B44" s="52" t="s">
        <v>12</v>
      </c>
      <c r="C44" s="52" t="s">
        <v>454</v>
      </c>
      <c r="D44" s="52" t="s">
        <v>455</v>
      </c>
      <c r="E44" s="51">
        <v>640000</v>
      </c>
      <c r="F44" s="51">
        <f>'Bảng 6'!F44*'Bảng 5'!$F$9</f>
        <v>384000</v>
      </c>
      <c r="G44" s="51"/>
      <c r="H44" s="51"/>
    </row>
    <row r="45" spans="1:8" ht="50.25" customHeight="1">
      <c r="A45" s="37" t="s">
        <v>232</v>
      </c>
      <c r="B45" s="38" t="s">
        <v>487</v>
      </c>
      <c r="C45" s="38" t="s">
        <v>187</v>
      </c>
      <c r="D45" s="38" t="s">
        <v>456</v>
      </c>
      <c r="E45" s="51">
        <v>1760000</v>
      </c>
      <c r="F45" s="51">
        <f>'Bảng 6'!F45*'Bảng 5'!$F$9</f>
        <v>1056000</v>
      </c>
      <c r="G45" s="51">
        <f>'Bảng 6'!G45*'Bảng 5'!$G$9</f>
        <v>704000</v>
      </c>
      <c r="H45" s="51">
        <f>'Bảng 6'!H45*'Bảng 5'!$H$9</f>
        <v>352000</v>
      </c>
    </row>
    <row r="46" spans="1:8" ht="36.75" customHeight="1">
      <c r="A46" s="37" t="s">
        <v>233</v>
      </c>
      <c r="B46" s="38" t="s">
        <v>488</v>
      </c>
      <c r="C46" s="38" t="s">
        <v>456</v>
      </c>
      <c r="D46" s="38" t="s">
        <v>457</v>
      </c>
      <c r="E46" s="51">
        <v>960000</v>
      </c>
      <c r="F46" s="51">
        <f>'Bảng 6'!F46*'Bảng 5'!$F$9</f>
        <v>576000</v>
      </c>
      <c r="G46" s="51">
        <f>'Bảng 6'!G46*'Bảng 5'!$G$9</f>
        <v>384000</v>
      </c>
      <c r="H46" s="51"/>
    </row>
    <row r="47" spans="1:8" ht="47.25">
      <c r="A47" s="37" t="s">
        <v>234</v>
      </c>
      <c r="B47" s="38" t="s">
        <v>7</v>
      </c>
      <c r="C47" s="38" t="s">
        <v>457</v>
      </c>
      <c r="D47" s="38" t="s">
        <v>458</v>
      </c>
      <c r="E47" s="51">
        <v>800000</v>
      </c>
      <c r="F47" s="51">
        <f>'Bảng 6'!F47*'Bảng 5'!$F$9</f>
        <v>480000</v>
      </c>
      <c r="G47" s="51">
        <f>'Bảng 6'!G47*'Bảng 5'!$G$9</f>
        <v>320000</v>
      </c>
      <c r="H47" s="51"/>
    </row>
    <row r="48" spans="1:8" ht="31.5">
      <c r="A48" s="37" t="s">
        <v>235</v>
      </c>
      <c r="B48" s="38" t="s">
        <v>599</v>
      </c>
      <c r="C48" s="38" t="s">
        <v>603</v>
      </c>
      <c r="D48" s="38" t="s">
        <v>602</v>
      </c>
      <c r="E48" s="51">
        <v>720000</v>
      </c>
      <c r="F48" s="51">
        <f>'Bảng 6'!F48*'Bảng 5'!$F$9</f>
        <v>432000</v>
      </c>
      <c r="G48" s="51">
        <f>'Bảng 6'!G48*'Bảng 5'!$G$9</f>
        <v>288000</v>
      </c>
      <c r="H48" s="51"/>
    </row>
    <row r="49" spans="1:8" ht="31.5">
      <c r="A49" s="125" t="s">
        <v>236</v>
      </c>
      <c r="B49" s="126" t="s">
        <v>600</v>
      </c>
      <c r="C49" s="126" t="s">
        <v>602</v>
      </c>
      <c r="D49" s="126" t="s">
        <v>653</v>
      </c>
      <c r="E49" s="127">
        <v>960000</v>
      </c>
      <c r="F49" s="127">
        <f>'Bảng 6'!F49*'Bảng 5'!$F$9</f>
        <v>576000</v>
      </c>
      <c r="G49" s="127">
        <f>'Bảng 6'!G49*'Bảng 5'!$G$9</f>
        <v>384000</v>
      </c>
      <c r="H49" s="127"/>
    </row>
    <row r="50" spans="1:8" ht="31.5">
      <c r="A50" s="125" t="s">
        <v>237</v>
      </c>
      <c r="B50" s="126" t="s">
        <v>601</v>
      </c>
      <c r="C50" s="126" t="s">
        <v>653</v>
      </c>
      <c r="D50" s="126" t="s">
        <v>459</v>
      </c>
      <c r="E50" s="127">
        <v>2320000</v>
      </c>
      <c r="F50" s="127">
        <f>'Bảng 6'!F50*'Bảng 5'!$F$9</f>
        <v>1392000</v>
      </c>
      <c r="G50" s="127">
        <f>'Bảng 6'!G50*'Bảng 5'!$G$9</f>
        <v>928000</v>
      </c>
      <c r="H50" s="127">
        <f>'Bảng 6'!H50*'Bảng 5'!$H$9</f>
        <v>464000</v>
      </c>
    </row>
    <row r="51" spans="1:8" ht="47.25">
      <c r="A51" s="37" t="s">
        <v>238</v>
      </c>
      <c r="B51" s="39" t="s">
        <v>13</v>
      </c>
      <c r="C51" s="39" t="s">
        <v>183</v>
      </c>
      <c r="D51" s="39" t="s">
        <v>475</v>
      </c>
      <c r="E51" s="51">
        <v>1120000</v>
      </c>
      <c r="F51" s="51">
        <f>'Bảng 6'!F51*'Bảng 5'!$F$9</f>
        <v>672000</v>
      </c>
      <c r="G51" s="51">
        <f>'Bảng 6'!G51*'Bảng 5'!$G$9</f>
        <v>448000</v>
      </c>
      <c r="H51" s="51"/>
    </row>
    <row r="52" spans="1:8" ht="47.25">
      <c r="A52" s="37" t="s">
        <v>239</v>
      </c>
      <c r="B52" s="39" t="s">
        <v>14</v>
      </c>
      <c r="C52" s="39" t="s">
        <v>475</v>
      </c>
      <c r="D52" s="39" t="s">
        <v>460</v>
      </c>
      <c r="E52" s="51">
        <v>720000</v>
      </c>
      <c r="F52" s="51">
        <f>'Bảng 6'!F52*'Bảng 5'!$F$9</f>
        <v>432000</v>
      </c>
      <c r="G52" s="51">
        <f>'Bảng 6'!G52*'Bảng 5'!$G$9</f>
        <v>288000</v>
      </c>
      <c r="H52" s="51"/>
    </row>
    <row r="53" spans="1:8" ht="52.5" customHeight="1">
      <c r="A53" s="37" t="s">
        <v>240</v>
      </c>
      <c r="B53" s="38" t="s">
        <v>489</v>
      </c>
      <c r="C53" s="38" t="s">
        <v>604</v>
      </c>
      <c r="D53" s="38" t="s">
        <v>461</v>
      </c>
      <c r="E53" s="51">
        <v>800000</v>
      </c>
      <c r="F53" s="51">
        <f>'Bảng 6'!F53*'Bảng 5'!$F$9</f>
        <v>480000</v>
      </c>
      <c r="G53" s="51">
        <f>'Bảng 6'!G53*'Bảng 5'!$G$9</f>
        <v>320000</v>
      </c>
      <c r="H53" s="51"/>
    </row>
    <row r="54" spans="1:8" ht="31.5">
      <c r="A54" s="37" t="s">
        <v>241</v>
      </c>
      <c r="B54" s="38" t="s">
        <v>490</v>
      </c>
      <c r="C54" s="38" t="s">
        <v>461</v>
      </c>
      <c r="D54" s="38" t="s">
        <v>462</v>
      </c>
      <c r="E54" s="51">
        <v>560000</v>
      </c>
      <c r="F54" s="51">
        <f>'Bảng 6'!F54*'Bảng 5'!$F$9</f>
        <v>336000</v>
      </c>
      <c r="G54" s="51">
        <f>'Bảng 6'!G54*'Bảng 5'!$G$9</f>
        <v>224000</v>
      </c>
      <c r="H54" s="51"/>
    </row>
    <row r="55" spans="1:8" ht="49.5" customHeight="1">
      <c r="A55" s="37" t="s">
        <v>242</v>
      </c>
      <c r="B55" s="38" t="s">
        <v>476</v>
      </c>
      <c r="C55" s="38" t="s">
        <v>461</v>
      </c>
      <c r="D55" s="38" t="s">
        <v>8</v>
      </c>
      <c r="E55" s="51">
        <v>640000</v>
      </c>
      <c r="F55" s="51">
        <f>'Bảng 6'!F55*'Bảng 5'!$F$9</f>
        <v>384000</v>
      </c>
      <c r="G55" s="51"/>
      <c r="H55" s="51"/>
    </row>
    <row r="56" spans="1:8" ht="31.5">
      <c r="A56" s="37" t="s">
        <v>243</v>
      </c>
      <c r="B56" s="38" t="s">
        <v>491</v>
      </c>
      <c r="C56" s="38" t="s">
        <v>72</v>
      </c>
      <c r="D56" s="38" t="s">
        <v>463</v>
      </c>
      <c r="E56" s="51">
        <v>800000</v>
      </c>
      <c r="F56" s="51">
        <f>'Bảng 6'!F56*'Bảng 5'!$F$9</f>
        <v>480000</v>
      </c>
      <c r="G56" s="51">
        <f>'Bảng 6'!G56*'Bảng 5'!$G$9</f>
        <v>320000</v>
      </c>
      <c r="H56" s="51"/>
    </row>
    <row r="57" spans="1:8" ht="20.25" customHeight="1">
      <c r="A57" s="37" t="s">
        <v>244</v>
      </c>
      <c r="B57" s="38" t="s">
        <v>464</v>
      </c>
      <c r="C57" s="38" t="s">
        <v>604</v>
      </c>
      <c r="D57" s="38" t="s">
        <v>465</v>
      </c>
      <c r="E57" s="51">
        <v>480000</v>
      </c>
      <c r="F57" s="51">
        <f>'Bảng 6'!F57*'Bảng 5'!$F$9</f>
        <v>288000</v>
      </c>
      <c r="G57" s="51"/>
      <c r="H57" s="51"/>
    </row>
    <row r="58" spans="1:8" ht="41.25" customHeight="1">
      <c r="A58" s="37" t="s">
        <v>245</v>
      </c>
      <c r="B58" s="38" t="s">
        <v>492</v>
      </c>
      <c r="C58" s="38" t="s">
        <v>71</v>
      </c>
      <c r="D58" s="38" t="s">
        <v>466</v>
      </c>
      <c r="E58" s="51">
        <v>480000</v>
      </c>
      <c r="F58" s="51">
        <f>'Bảng 6'!F58*'Bảng 5'!$F$9</f>
        <v>288000</v>
      </c>
      <c r="G58" s="51"/>
      <c r="H58" s="51"/>
    </row>
    <row r="59" spans="1:8" ht="38.25" customHeight="1">
      <c r="A59" s="37" t="s">
        <v>246</v>
      </c>
      <c r="B59" s="38" t="s">
        <v>493</v>
      </c>
      <c r="C59" s="38" t="s">
        <v>467</v>
      </c>
      <c r="D59" s="38" t="s">
        <v>468</v>
      </c>
      <c r="E59" s="51">
        <v>400000</v>
      </c>
      <c r="F59" s="51"/>
      <c r="G59" s="51"/>
      <c r="H59" s="51"/>
    </row>
    <row r="60" spans="1:8" ht="31.5">
      <c r="A60" s="37" t="s">
        <v>247</v>
      </c>
      <c r="B60" s="39" t="s">
        <v>15</v>
      </c>
      <c r="C60" s="39" t="s">
        <v>100</v>
      </c>
      <c r="D60" s="39" t="s">
        <v>469</v>
      </c>
      <c r="E60" s="51">
        <v>640000</v>
      </c>
      <c r="F60" s="51">
        <f>'Bảng 6'!F60*'Bảng 5'!$F$9</f>
        <v>384000</v>
      </c>
      <c r="G60" s="51">
        <f>'Bảng 6'!G60*'Bảng 5'!$G$9</f>
        <v>256000</v>
      </c>
      <c r="H60" s="51"/>
    </row>
    <row r="61" spans="1:8" ht="31.5">
      <c r="A61" s="37" t="s">
        <v>259</v>
      </c>
      <c r="B61" s="39" t="s">
        <v>16</v>
      </c>
      <c r="C61" s="39" t="s">
        <v>470</v>
      </c>
      <c r="D61" s="39" t="s">
        <v>471</v>
      </c>
      <c r="E61" s="51">
        <v>400000</v>
      </c>
      <c r="F61" s="51">
        <f>'Bảng 6'!F61*'Bảng 5'!$F$9</f>
        <v>240000</v>
      </c>
      <c r="G61" s="51"/>
      <c r="H61" s="51"/>
    </row>
    <row r="62" spans="1:8" ht="54" customHeight="1">
      <c r="A62" s="37" t="s">
        <v>486</v>
      </c>
      <c r="B62" s="39" t="s">
        <v>17</v>
      </c>
      <c r="C62" s="39"/>
      <c r="D62" s="39"/>
      <c r="E62" s="51">
        <v>1280000</v>
      </c>
      <c r="F62" s="51">
        <f>'Bảng 6'!F62*'Bảng 5'!$F$9</f>
        <v>768000</v>
      </c>
      <c r="G62" s="51">
        <f>'Bảng 6'!G62*'Bảng 5'!$G$9</f>
        <v>512000</v>
      </c>
      <c r="H62" s="51"/>
    </row>
    <row r="63" spans="1:8" ht="15.75">
      <c r="A63" s="35">
        <v>3</v>
      </c>
      <c r="B63" s="41" t="s">
        <v>64</v>
      </c>
      <c r="C63" s="38"/>
      <c r="D63" s="38"/>
      <c r="E63" s="51"/>
      <c r="F63" s="51"/>
      <c r="G63" s="51"/>
      <c r="H63" s="51"/>
    </row>
    <row r="64" spans="1:8" ht="31.5">
      <c r="A64" s="125" t="s">
        <v>260</v>
      </c>
      <c r="B64" s="131" t="s">
        <v>472</v>
      </c>
      <c r="C64" s="131" t="s">
        <v>163</v>
      </c>
      <c r="D64" s="131" t="s">
        <v>473</v>
      </c>
      <c r="E64" s="127">
        <v>720000</v>
      </c>
      <c r="F64" s="127">
        <f>'Bảng 6'!F64*'Bảng 5'!$F$9</f>
        <v>432000</v>
      </c>
      <c r="G64" s="127"/>
      <c r="H64" s="127"/>
    </row>
    <row r="65" spans="1:8" ht="23.25" customHeight="1">
      <c r="A65" s="53" t="s">
        <v>645</v>
      </c>
      <c r="B65" s="53"/>
      <c r="C65" s="53"/>
      <c r="D65" s="53"/>
      <c r="E65" s="54"/>
      <c r="F65" s="54"/>
      <c r="G65" s="54"/>
      <c r="H65" s="55"/>
    </row>
  </sheetData>
  <sheetProtection/>
  <mergeCells count="10">
    <mergeCell ref="E7:H7"/>
    <mergeCell ref="A7:A8"/>
    <mergeCell ref="B7:B8"/>
    <mergeCell ref="C7:D7"/>
    <mergeCell ref="A2:H2"/>
    <mergeCell ref="A4:H4"/>
    <mergeCell ref="A3:H3"/>
    <mergeCell ref="A5:D5"/>
    <mergeCell ref="A6:F6"/>
    <mergeCell ref="G6:H6"/>
  </mergeCells>
  <printOptions/>
  <pageMargins left="0.31496062992125984" right="0.1968503937007874" top="0.984251968503937" bottom="0.7874015748031497" header="0.31496062992125984" footer="0.4724409448818898"/>
  <pageSetup firstPageNumber="4" useFirstPageNumber="1" horizontalDpi="600" verticalDpi="600" orientation="landscape" paperSize="9" scale="9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00" zoomScalePageLayoutView="80" workbookViewId="0" topLeftCell="A46">
      <selection activeCell="N51" sqref="N51"/>
    </sheetView>
  </sheetViews>
  <sheetFormatPr defaultColWidth="9.140625" defaultRowHeight="15"/>
  <cols>
    <col min="1" max="1" width="6.00390625" style="101" customWidth="1"/>
    <col min="2" max="2" width="23.7109375" style="19" customWidth="1"/>
    <col min="3" max="3" width="17.421875" style="19" customWidth="1"/>
    <col min="4" max="4" width="15.8515625" style="19" customWidth="1"/>
    <col min="5" max="5" width="11.57421875" style="93" customWidth="1"/>
    <col min="6" max="6" width="12.00390625" style="93" customWidth="1"/>
    <col min="7" max="7" width="11.421875" style="93" customWidth="1"/>
    <col min="8" max="8" width="12.00390625" style="93" customWidth="1"/>
    <col min="9" max="9" width="11.421875" style="93" customWidth="1"/>
    <col min="10" max="10" width="12.00390625" style="93" customWidth="1"/>
    <col min="11" max="11" width="11.57421875" style="93" customWidth="1"/>
    <col min="12" max="12" width="11.7109375" style="93" customWidth="1"/>
    <col min="13" max="16384" width="9.140625" style="19" customWidth="1"/>
  </cols>
  <sheetData>
    <row r="1" spans="1:12" ht="22.5" customHeight="1">
      <c r="A1" s="105" t="s">
        <v>641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22.5" customHeight="1">
      <c r="A2" s="159" t="s">
        <v>70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ht="15.75">
      <c r="A3" s="165" t="s">
        <v>35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3" ht="22.5" customHeight="1">
      <c r="A4" s="154" t="str">
        <f>'Bảng 5'!A4:H4</f>
        <v>(Ban hành kèm theo Quyết định số:  32/2019/QĐ-UBND ngày 20 tháng 12 năm 2019 của Ủy Ban nhân dân tỉnh Lạng Sơn)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09"/>
    </row>
    <row r="5" spans="1:12" ht="18.75">
      <c r="A5" s="169" t="s">
        <v>642</v>
      </c>
      <c r="B5" s="169"/>
      <c r="C5" s="169"/>
      <c r="D5" s="169"/>
      <c r="E5" s="92"/>
      <c r="F5" s="92"/>
      <c r="G5" s="92"/>
      <c r="H5" s="92"/>
      <c r="J5" s="92"/>
      <c r="K5" s="164" t="s">
        <v>632</v>
      </c>
      <c r="L5" s="164"/>
    </row>
    <row r="6" spans="1:12" ht="15.75">
      <c r="A6" s="105" t="s">
        <v>641</v>
      </c>
      <c r="B6" s="62"/>
      <c r="C6" s="62"/>
      <c r="D6" s="62"/>
      <c r="E6" s="92"/>
      <c r="F6" s="92"/>
      <c r="G6" s="92"/>
      <c r="H6" s="92"/>
      <c r="J6" s="92"/>
      <c r="K6" s="108"/>
      <c r="L6" s="108"/>
    </row>
    <row r="7" spans="1:12" ht="48.75" customHeight="1">
      <c r="A7" s="161" t="s">
        <v>39</v>
      </c>
      <c r="B7" s="161" t="s">
        <v>638</v>
      </c>
      <c r="C7" s="161" t="s">
        <v>48</v>
      </c>
      <c r="D7" s="161"/>
      <c r="E7" s="160" t="s">
        <v>36</v>
      </c>
      <c r="F7" s="160"/>
      <c r="G7" s="160"/>
      <c r="H7" s="160"/>
      <c r="I7" s="160" t="s">
        <v>37</v>
      </c>
      <c r="J7" s="160"/>
      <c r="K7" s="160"/>
      <c r="L7" s="160"/>
    </row>
    <row r="8" spans="1:12" s="94" customFormat="1" ht="24.75" customHeight="1">
      <c r="A8" s="161"/>
      <c r="B8" s="161"/>
      <c r="C8" s="45" t="s">
        <v>49</v>
      </c>
      <c r="D8" s="45" t="s">
        <v>50</v>
      </c>
      <c r="E8" s="43" t="s">
        <v>28</v>
      </c>
      <c r="F8" s="43" t="s">
        <v>29</v>
      </c>
      <c r="G8" s="43" t="s">
        <v>30</v>
      </c>
      <c r="H8" s="43" t="s">
        <v>51</v>
      </c>
      <c r="I8" s="43" t="s">
        <v>28</v>
      </c>
      <c r="J8" s="43" t="s">
        <v>29</v>
      </c>
      <c r="K8" s="43" t="s">
        <v>30</v>
      </c>
      <c r="L8" s="43" t="s">
        <v>51</v>
      </c>
    </row>
    <row r="9" spans="1:12" ht="26.25" customHeight="1">
      <c r="A9" s="45">
        <v>1</v>
      </c>
      <c r="B9" s="95" t="s">
        <v>63</v>
      </c>
      <c r="C9" s="95"/>
      <c r="D9" s="95"/>
      <c r="E9" s="96"/>
      <c r="F9" s="15"/>
      <c r="G9" s="15"/>
      <c r="H9" s="15"/>
      <c r="I9" s="15"/>
      <c r="J9" s="15"/>
      <c r="K9" s="15"/>
      <c r="L9" s="15"/>
    </row>
    <row r="10" spans="1:12" s="58" customFormat="1" ht="60.75" customHeight="1">
      <c r="A10" s="63" t="s">
        <v>215</v>
      </c>
      <c r="B10" s="13" t="s">
        <v>197</v>
      </c>
      <c r="C10" s="13" t="s">
        <v>423</v>
      </c>
      <c r="D10" s="13" t="s">
        <v>595</v>
      </c>
      <c r="E10" s="66">
        <v>8000000</v>
      </c>
      <c r="F10" s="66">
        <v>4800000</v>
      </c>
      <c r="G10" s="66">
        <v>3200000</v>
      </c>
      <c r="H10" s="66">
        <v>1600000</v>
      </c>
      <c r="I10" s="66">
        <v>5600000</v>
      </c>
      <c r="J10" s="66">
        <v>3360000</v>
      </c>
      <c r="K10" s="66">
        <v>2240000</v>
      </c>
      <c r="L10" s="66">
        <v>1120000</v>
      </c>
    </row>
    <row r="11" spans="1:12" s="58" customFormat="1" ht="63">
      <c r="A11" s="63" t="s">
        <v>216</v>
      </c>
      <c r="B11" s="13" t="s">
        <v>631</v>
      </c>
      <c r="C11" s="13" t="s">
        <v>84</v>
      </c>
      <c r="D11" s="13" t="s">
        <v>424</v>
      </c>
      <c r="E11" s="66">
        <v>3900000</v>
      </c>
      <c r="F11" s="66">
        <v>2340000</v>
      </c>
      <c r="G11" s="66">
        <v>1560000</v>
      </c>
      <c r="H11" s="66">
        <v>780000</v>
      </c>
      <c r="I11" s="66">
        <v>2730000</v>
      </c>
      <c r="J11" s="66">
        <v>1638000</v>
      </c>
      <c r="K11" s="66">
        <v>1092000</v>
      </c>
      <c r="L11" s="66">
        <v>546000</v>
      </c>
    </row>
    <row r="12" spans="1:12" s="58" customFormat="1" ht="69" customHeight="1">
      <c r="A12" s="63" t="s">
        <v>217</v>
      </c>
      <c r="B12" s="13" t="s">
        <v>2</v>
      </c>
      <c r="C12" s="13" t="s">
        <v>424</v>
      </c>
      <c r="D12" s="13" t="s">
        <v>425</v>
      </c>
      <c r="E12" s="66">
        <v>1800000</v>
      </c>
      <c r="F12" s="66">
        <v>1080000</v>
      </c>
      <c r="G12" s="66">
        <v>720000</v>
      </c>
      <c r="H12" s="66">
        <v>360000</v>
      </c>
      <c r="I12" s="66">
        <v>1260000</v>
      </c>
      <c r="J12" s="66">
        <v>756000</v>
      </c>
      <c r="K12" s="66">
        <v>504000</v>
      </c>
      <c r="L12" s="66">
        <v>252000</v>
      </c>
    </row>
    <row r="13" spans="1:12" s="58" customFormat="1" ht="78.75">
      <c r="A13" s="122" t="s">
        <v>218</v>
      </c>
      <c r="B13" s="123" t="s">
        <v>484</v>
      </c>
      <c r="C13" s="123" t="s">
        <v>652</v>
      </c>
      <c r="D13" s="123" t="s">
        <v>595</v>
      </c>
      <c r="E13" s="124">
        <v>1000000</v>
      </c>
      <c r="F13" s="124">
        <v>600000</v>
      </c>
      <c r="G13" s="124">
        <v>400000</v>
      </c>
      <c r="H13" s="124"/>
      <c r="I13" s="124">
        <v>700000</v>
      </c>
      <c r="J13" s="124">
        <v>420000</v>
      </c>
      <c r="K13" s="124">
        <v>280000</v>
      </c>
      <c r="L13" s="124"/>
    </row>
    <row r="14" spans="1:12" s="58" customFormat="1" ht="57" customHeight="1">
      <c r="A14" s="63" t="s">
        <v>219</v>
      </c>
      <c r="B14" s="14" t="s">
        <v>5</v>
      </c>
      <c r="C14" s="14" t="s">
        <v>4</v>
      </c>
      <c r="D14" s="14" t="s">
        <v>426</v>
      </c>
      <c r="E14" s="66">
        <v>5500000</v>
      </c>
      <c r="F14" s="66">
        <v>3300000</v>
      </c>
      <c r="G14" s="66">
        <v>2200000</v>
      </c>
      <c r="H14" s="66">
        <v>1100000</v>
      </c>
      <c r="I14" s="66">
        <v>3849999.9999999995</v>
      </c>
      <c r="J14" s="66">
        <v>2309999.9999999995</v>
      </c>
      <c r="K14" s="66">
        <v>1540000</v>
      </c>
      <c r="L14" s="66">
        <v>770000</v>
      </c>
    </row>
    <row r="15" spans="1:12" s="58" customFormat="1" ht="41.25" customHeight="1">
      <c r="A15" s="63" t="s">
        <v>220</v>
      </c>
      <c r="B15" s="14" t="s">
        <v>6</v>
      </c>
      <c r="C15" s="14" t="s">
        <v>53</v>
      </c>
      <c r="D15" s="14" t="s">
        <v>595</v>
      </c>
      <c r="E15" s="66">
        <v>4000000</v>
      </c>
      <c r="F15" s="66">
        <v>2400000</v>
      </c>
      <c r="G15" s="66">
        <v>1600000</v>
      </c>
      <c r="H15" s="66">
        <v>800000</v>
      </c>
      <c r="I15" s="66">
        <v>2800000</v>
      </c>
      <c r="J15" s="66">
        <v>1680000</v>
      </c>
      <c r="K15" s="66">
        <v>1120000</v>
      </c>
      <c r="L15" s="66">
        <v>560000</v>
      </c>
    </row>
    <row r="16" spans="1:12" s="58" customFormat="1" ht="49.5" customHeight="1">
      <c r="A16" s="63" t="s">
        <v>221</v>
      </c>
      <c r="B16" s="106" t="s">
        <v>571</v>
      </c>
      <c r="C16" s="13" t="s">
        <v>200</v>
      </c>
      <c r="D16" s="13" t="s">
        <v>201</v>
      </c>
      <c r="E16" s="66">
        <v>5500000</v>
      </c>
      <c r="F16" s="66">
        <v>3300000</v>
      </c>
      <c r="G16" s="66">
        <v>2200000</v>
      </c>
      <c r="H16" s="66">
        <v>1100000</v>
      </c>
      <c r="I16" s="66">
        <v>3849999.9999999995</v>
      </c>
      <c r="J16" s="66">
        <v>2309999.9999999995</v>
      </c>
      <c r="K16" s="66">
        <v>1540000</v>
      </c>
      <c r="L16" s="66">
        <v>770000</v>
      </c>
    </row>
    <row r="17" spans="1:12" s="58" customFormat="1" ht="29.25" customHeight="1">
      <c r="A17" s="63" t="s">
        <v>222</v>
      </c>
      <c r="B17" s="106" t="s">
        <v>572</v>
      </c>
      <c r="C17" s="13"/>
      <c r="D17" s="13"/>
      <c r="E17" s="66"/>
      <c r="F17" s="66"/>
      <c r="G17" s="66"/>
      <c r="H17" s="66"/>
      <c r="I17" s="66"/>
      <c r="J17" s="66"/>
      <c r="K17" s="66"/>
      <c r="L17" s="66"/>
    </row>
    <row r="18" spans="1:12" s="58" customFormat="1" ht="60.75" customHeight="1">
      <c r="A18" s="63" t="s">
        <v>574</v>
      </c>
      <c r="B18" s="14" t="s">
        <v>429</v>
      </c>
      <c r="C18" s="14" t="s">
        <v>85</v>
      </c>
      <c r="D18" s="14" t="s">
        <v>428</v>
      </c>
      <c r="E18" s="66">
        <v>3500000</v>
      </c>
      <c r="F18" s="66">
        <v>2100000</v>
      </c>
      <c r="G18" s="66">
        <v>1400000</v>
      </c>
      <c r="H18" s="66">
        <v>700000</v>
      </c>
      <c r="I18" s="66">
        <v>2450000</v>
      </c>
      <c r="J18" s="66">
        <v>1470000</v>
      </c>
      <c r="K18" s="66">
        <v>980000</v>
      </c>
      <c r="L18" s="66">
        <v>490000</v>
      </c>
    </row>
    <row r="19" spans="1:12" s="58" customFormat="1" ht="48.75" customHeight="1">
      <c r="A19" s="63" t="s">
        <v>575</v>
      </c>
      <c r="B19" s="14" t="s">
        <v>619</v>
      </c>
      <c r="C19" s="14" t="s">
        <v>429</v>
      </c>
      <c r="D19" s="14" t="s">
        <v>430</v>
      </c>
      <c r="E19" s="66">
        <v>3500000</v>
      </c>
      <c r="F19" s="66">
        <v>2100000</v>
      </c>
      <c r="G19" s="66">
        <v>1400000</v>
      </c>
      <c r="H19" s="66">
        <v>700000</v>
      </c>
      <c r="I19" s="66">
        <v>2450000</v>
      </c>
      <c r="J19" s="66">
        <v>1470000</v>
      </c>
      <c r="K19" s="66">
        <v>980000</v>
      </c>
      <c r="L19" s="66">
        <v>490000</v>
      </c>
    </row>
    <row r="20" spans="1:12" s="58" customFormat="1" ht="48.75" customHeight="1">
      <c r="A20" s="63" t="s">
        <v>576</v>
      </c>
      <c r="B20" s="14" t="s">
        <v>430</v>
      </c>
      <c r="C20" s="14" t="s">
        <v>85</v>
      </c>
      <c r="D20" s="14" t="s">
        <v>431</v>
      </c>
      <c r="E20" s="66">
        <v>3500000</v>
      </c>
      <c r="F20" s="66">
        <v>2100000</v>
      </c>
      <c r="G20" s="66">
        <v>1400000</v>
      </c>
      <c r="H20" s="66">
        <v>700000</v>
      </c>
      <c r="I20" s="66">
        <v>2450000</v>
      </c>
      <c r="J20" s="66">
        <v>1470000</v>
      </c>
      <c r="K20" s="66">
        <v>980000</v>
      </c>
      <c r="L20" s="66">
        <v>490000</v>
      </c>
    </row>
    <row r="21" spans="1:12" s="58" customFormat="1" ht="48.75" customHeight="1">
      <c r="A21" s="63" t="s">
        <v>577</v>
      </c>
      <c r="B21" s="14" t="s">
        <v>620</v>
      </c>
      <c r="C21" s="14" t="s">
        <v>429</v>
      </c>
      <c r="D21" s="14" t="s">
        <v>432</v>
      </c>
      <c r="E21" s="66">
        <v>3500000</v>
      </c>
      <c r="F21" s="66">
        <v>2100000</v>
      </c>
      <c r="G21" s="66">
        <v>1400000</v>
      </c>
      <c r="H21" s="66">
        <v>700000</v>
      </c>
      <c r="I21" s="66">
        <v>2450000</v>
      </c>
      <c r="J21" s="66">
        <v>1470000</v>
      </c>
      <c r="K21" s="66">
        <v>980000</v>
      </c>
      <c r="L21" s="66">
        <v>490000</v>
      </c>
    </row>
    <row r="22" spans="1:12" s="58" customFormat="1" ht="48.75" customHeight="1">
      <c r="A22" s="63" t="s">
        <v>578</v>
      </c>
      <c r="B22" s="14" t="s">
        <v>621</v>
      </c>
      <c r="C22" s="14" t="s">
        <v>85</v>
      </c>
      <c r="D22" s="14" t="s">
        <v>433</v>
      </c>
      <c r="E22" s="66">
        <v>3500000</v>
      </c>
      <c r="F22" s="66">
        <v>2100000</v>
      </c>
      <c r="G22" s="66">
        <v>1400000</v>
      </c>
      <c r="H22" s="66">
        <v>700000</v>
      </c>
      <c r="I22" s="66">
        <v>2450000</v>
      </c>
      <c r="J22" s="66">
        <v>1470000</v>
      </c>
      <c r="K22" s="66">
        <v>980000</v>
      </c>
      <c r="L22" s="66">
        <v>490000</v>
      </c>
    </row>
    <row r="23" spans="1:12" s="58" customFormat="1" ht="42" customHeight="1">
      <c r="A23" s="63" t="s">
        <v>579</v>
      </c>
      <c r="B23" s="14" t="s">
        <v>622</v>
      </c>
      <c r="C23" s="14" t="s">
        <v>429</v>
      </c>
      <c r="D23" s="14" t="s">
        <v>433</v>
      </c>
      <c r="E23" s="66">
        <v>3500000</v>
      </c>
      <c r="F23" s="66">
        <v>2100000</v>
      </c>
      <c r="G23" s="66">
        <v>1400000</v>
      </c>
      <c r="H23" s="66">
        <v>700000</v>
      </c>
      <c r="I23" s="66">
        <v>2450000</v>
      </c>
      <c r="J23" s="66">
        <v>1470000</v>
      </c>
      <c r="K23" s="66">
        <v>980000</v>
      </c>
      <c r="L23" s="66">
        <v>490000</v>
      </c>
    </row>
    <row r="24" spans="1:12" s="58" customFormat="1" ht="42" customHeight="1">
      <c r="A24" s="63" t="s">
        <v>580</v>
      </c>
      <c r="B24" s="14" t="s">
        <v>623</v>
      </c>
      <c r="C24" s="14" t="s">
        <v>85</v>
      </c>
      <c r="D24" s="14" t="s">
        <v>433</v>
      </c>
      <c r="E24" s="66">
        <v>3500000</v>
      </c>
      <c r="F24" s="66">
        <v>2100000</v>
      </c>
      <c r="G24" s="66">
        <v>1400000</v>
      </c>
      <c r="H24" s="66">
        <v>700000</v>
      </c>
      <c r="I24" s="66">
        <v>2450000</v>
      </c>
      <c r="J24" s="66">
        <v>1470000</v>
      </c>
      <c r="K24" s="66">
        <v>980000</v>
      </c>
      <c r="L24" s="66">
        <v>490000</v>
      </c>
    </row>
    <row r="25" spans="1:12" s="58" customFormat="1" ht="42" customHeight="1">
      <c r="A25" s="63" t="s">
        <v>581</v>
      </c>
      <c r="B25" s="14" t="s">
        <v>624</v>
      </c>
      <c r="C25" s="14" t="s">
        <v>429</v>
      </c>
      <c r="D25" s="14" t="s">
        <v>433</v>
      </c>
      <c r="E25" s="66">
        <v>3500000</v>
      </c>
      <c r="F25" s="66">
        <v>2100000</v>
      </c>
      <c r="G25" s="66">
        <v>1400000</v>
      </c>
      <c r="H25" s="66">
        <v>700000</v>
      </c>
      <c r="I25" s="66">
        <v>2450000</v>
      </c>
      <c r="J25" s="66">
        <v>1470000</v>
      </c>
      <c r="K25" s="66">
        <v>980000</v>
      </c>
      <c r="L25" s="66">
        <v>490000</v>
      </c>
    </row>
    <row r="26" spans="1:12" s="58" customFormat="1" ht="47.25">
      <c r="A26" s="63" t="s">
        <v>223</v>
      </c>
      <c r="B26" s="14" t="s">
        <v>573</v>
      </c>
      <c r="C26" s="14"/>
      <c r="D26" s="14"/>
      <c r="E26" s="66"/>
      <c r="F26" s="66"/>
      <c r="G26" s="66"/>
      <c r="H26" s="66"/>
      <c r="I26" s="66"/>
      <c r="J26" s="66"/>
      <c r="K26" s="66"/>
      <c r="L26" s="66"/>
    </row>
    <row r="27" spans="1:12" s="58" customFormat="1" ht="42.75" customHeight="1">
      <c r="A27" s="63" t="s">
        <v>582</v>
      </c>
      <c r="B27" s="14" t="s">
        <v>625</v>
      </c>
      <c r="C27" s="14" t="s">
        <v>439</v>
      </c>
      <c r="D27" s="14" t="s">
        <v>427</v>
      </c>
      <c r="E27" s="66">
        <v>7000000</v>
      </c>
      <c r="F27" s="66">
        <v>4200000</v>
      </c>
      <c r="G27" s="66">
        <v>2800000</v>
      </c>
      <c r="H27" s="66">
        <v>1400000</v>
      </c>
      <c r="I27" s="66">
        <v>4900000</v>
      </c>
      <c r="J27" s="66">
        <v>2940000</v>
      </c>
      <c r="K27" s="66">
        <v>1960000</v>
      </c>
      <c r="L27" s="66">
        <v>980000</v>
      </c>
    </row>
    <row r="28" spans="1:12" s="58" customFormat="1" ht="45.75" customHeight="1">
      <c r="A28" s="63" t="s">
        <v>583</v>
      </c>
      <c r="B28" s="14" t="s">
        <v>626</v>
      </c>
      <c r="C28" s="14" t="s">
        <v>439</v>
      </c>
      <c r="D28" s="14" t="s">
        <v>427</v>
      </c>
      <c r="E28" s="66">
        <v>5000000</v>
      </c>
      <c r="F28" s="66">
        <v>3000000</v>
      </c>
      <c r="G28" s="66">
        <v>2000000</v>
      </c>
      <c r="H28" s="66">
        <v>1000000</v>
      </c>
      <c r="I28" s="66">
        <v>3500000</v>
      </c>
      <c r="J28" s="66">
        <v>2100000</v>
      </c>
      <c r="K28" s="66">
        <v>1400000</v>
      </c>
      <c r="L28" s="66">
        <v>700000</v>
      </c>
    </row>
    <row r="29" spans="1:12" s="58" customFormat="1" ht="47.25" customHeight="1">
      <c r="A29" s="63" t="s">
        <v>584</v>
      </c>
      <c r="B29" s="14" t="s">
        <v>627</v>
      </c>
      <c r="C29" s="14" t="s">
        <v>439</v>
      </c>
      <c r="D29" s="14" t="s">
        <v>427</v>
      </c>
      <c r="E29" s="66">
        <v>4500000</v>
      </c>
      <c r="F29" s="66">
        <v>2700000</v>
      </c>
      <c r="G29" s="66">
        <v>1800000</v>
      </c>
      <c r="H29" s="66">
        <v>900000</v>
      </c>
      <c r="I29" s="66">
        <v>3150000</v>
      </c>
      <c r="J29" s="66">
        <v>1890000</v>
      </c>
      <c r="K29" s="66">
        <v>1260000</v>
      </c>
      <c r="L29" s="66">
        <v>630000</v>
      </c>
    </row>
    <row r="30" spans="1:12" s="58" customFormat="1" ht="63" customHeight="1">
      <c r="A30" s="63" t="s">
        <v>585</v>
      </c>
      <c r="B30" s="14" t="s">
        <v>628</v>
      </c>
      <c r="C30" s="14" t="s">
        <v>440</v>
      </c>
      <c r="D30" s="14" t="s">
        <v>441</v>
      </c>
      <c r="E30" s="66">
        <v>4500000</v>
      </c>
      <c r="F30" s="66">
        <v>2700000</v>
      </c>
      <c r="G30" s="66">
        <v>1800000</v>
      </c>
      <c r="H30" s="66">
        <v>900000</v>
      </c>
      <c r="I30" s="66">
        <v>3150000</v>
      </c>
      <c r="J30" s="66">
        <v>1890000</v>
      </c>
      <c r="K30" s="66">
        <v>1260000</v>
      </c>
      <c r="L30" s="66">
        <v>630000</v>
      </c>
    </row>
    <row r="31" spans="1:12" s="58" customFormat="1" ht="57" customHeight="1">
      <c r="A31" s="63" t="s">
        <v>586</v>
      </c>
      <c r="B31" s="14" t="s">
        <v>629</v>
      </c>
      <c r="C31" s="14" t="s">
        <v>442</v>
      </c>
      <c r="D31" s="14" t="s">
        <v>441</v>
      </c>
      <c r="E31" s="66">
        <v>3500000</v>
      </c>
      <c r="F31" s="66">
        <v>2100000</v>
      </c>
      <c r="G31" s="66">
        <v>1400000</v>
      </c>
      <c r="H31" s="66">
        <v>700000</v>
      </c>
      <c r="I31" s="66">
        <v>2450000</v>
      </c>
      <c r="J31" s="66">
        <v>1470000</v>
      </c>
      <c r="K31" s="66">
        <v>980000</v>
      </c>
      <c r="L31" s="66">
        <v>490000</v>
      </c>
    </row>
    <row r="32" spans="1:12" s="58" customFormat="1" ht="58.5" customHeight="1">
      <c r="A32" s="63" t="s">
        <v>587</v>
      </c>
      <c r="B32" s="14" t="s">
        <v>630</v>
      </c>
      <c r="C32" s="14" t="s">
        <v>442</v>
      </c>
      <c r="D32" s="14" t="s">
        <v>443</v>
      </c>
      <c r="E32" s="66">
        <v>3500000</v>
      </c>
      <c r="F32" s="66">
        <v>2100000</v>
      </c>
      <c r="G32" s="66">
        <v>1400000</v>
      </c>
      <c r="H32" s="66">
        <v>700000</v>
      </c>
      <c r="I32" s="66">
        <v>2450000</v>
      </c>
      <c r="J32" s="66">
        <v>1470000</v>
      </c>
      <c r="K32" s="66">
        <v>980000</v>
      </c>
      <c r="L32" s="66">
        <v>490000</v>
      </c>
    </row>
    <row r="33" spans="1:12" s="58" customFormat="1" ht="61.5" customHeight="1">
      <c r="A33" s="63" t="s">
        <v>588</v>
      </c>
      <c r="B33" s="13" t="s">
        <v>276</v>
      </c>
      <c r="C33" s="13"/>
      <c r="D33" s="13"/>
      <c r="E33" s="66">
        <v>3500000</v>
      </c>
      <c r="F33" s="66">
        <v>2100000</v>
      </c>
      <c r="G33" s="66">
        <v>1400000</v>
      </c>
      <c r="H33" s="66">
        <v>700000</v>
      </c>
      <c r="I33" s="66">
        <v>2450000</v>
      </c>
      <c r="J33" s="66">
        <v>1470000</v>
      </c>
      <c r="K33" s="66">
        <v>980000</v>
      </c>
      <c r="L33" s="66">
        <v>490000</v>
      </c>
    </row>
    <row r="34" spans="1:12" s="58" customFormat="1" ht="52.5" customHeight="1">
      <c r="A34" s="63" t="s">
        <v>224</v>
      </c>
      <c r="B34" s="14" t="s">
        <v>497</v>
      </c>
      <c r="C34" s="14" t="s">
        <v>85</v>
      </c>
      <c r="D34" s="14" t="s">
        <v>426</v>
      </c>
      <c r="E34" s="66">
        <v>5000000</v>
      </c>
      <c r="F34" s="66">
        <v>3000000</v>
      </c>
      <c r="G34" s="66">
        <v>2000000</v>
      </c>
      <c r="H34" s="66">
        <v>1000000</v>
      </c>
      <c r="I34" s="66">
        <v>3500000</v>
      </c>
      <c r="J34" s="66">
        <v>2100000</v>
      </c>
      <c r="K34" s="66">
        <v>1400000</v>
      </c>
      <c r="L34" s="66">
        <v>700000</v>
      </c>
    </row>
    <row r="35" spans="1:12" s="58" customFormat="1" ht="60.75" customHeight="1">
      <c r="A35" s="63" t="s">
        <v>589</v>
      </c>
      <c r="B35" s="14" t="s">
        <v>498</v>
      </c>
      <c r="C35" s="14" t="s">
        <v>53</v>
      </c>
      <c r="D35" s="14" t="s">
        <v>444</v>
      </c>
      <c r="E35" s="66">
        <v>4000000</v>
      </c>
      <c r="F35" s="66">
        <v>2400000</v>
      </c>
      <c r="G35" s="66">
        <v>1600000</v>
      </c>
      <c r="H35" s="66">
        <v>800000</v>
      </c>
      <c r="I35" s="66">
        <v>2800000</v>
      </c>
      <c r="J35" s="66">
        <v>1680000</v>
      </c>
      <c r="K35" s="66">
        <v>1120000</v>
      </c>
      <c r="L35" s="66">
        <v>560000</v>
      </c>
    </row>
    <row r="36" spans="1:12" s="58" customFormat="1" ht="54.75" customHeight="1">
      <c r="A36" s="63" t="s">
        <v>225</v>
      </c>
      <c r="B36" s="14" t="s">
        <v>485</v>
      </c>
      <c r="C36" s="14" t="s">
        <v>445</v>
      </c>
      <c r="D36" s="14" t="s">
        <v>446</v>
      </c>
      <c r="E36" s="66">
        <v>1400000</v>
      </c>
      <c r="F36" s="66">
        <v>840000</v>
      </c>
      <c r="G36" s="66">
        <v>560000</v>
      </c>
      <c r="H36" s="66"/>
      <c r="I36" s="66">
        <v>979999.9999999999</v>
      </c>
      <c r="J36" s="66">
        <v>587999.9999999999</v>
      </c>
      <c r="K36" s="66">
        <v>392000</v>
      </c>
      <c r="L36" s="66"/>
    </row>
    <row r="37" spans="1:12" s="58" customFormat="1" ht="58.5" customHeight="1">
      <c r="A37" s="63" t="s">
        <v>226</v>
      </c>
      <c r="B37" s="13" t="s">
        <v>597</v>
      </c>
      <c r="C37" s="13" t="s">
        <v>447</v>
      </c>
      <c r="D37" s="13" t="s">
        <v>448</v>
      </c>
      <c r="E37" s="66">
        <v>3500000</v>
      </c>
      <c r="F37" s="66">
        <v>2100000</v>
      </c>
      <c r="G37" s="66">
        <v>1400000</v>
      </c>
      <c r="H37" s="66">
        <v>700000</v>
      </c>
      <c r="I37" s="66">
        <v>2450000</v>
      </c>
      <c r="J37" s="66">
        <v>1470000</v>
      </c>
      <c r="K37" s="66">
        <v>980000</v>
      </c>
      <c r="L37" s="66">
        <v>490000</v>
      </c>
    </row>
    <row r="38" spans="1:12" s="58" customFormat="1" ht="41.25" customHeight="1">
      <c r="A38" s="63" t="s">
        <v>305</v>
      </c>
      <c r="B38" s="13" t="s">
        <v>449</v>
      </c>
      <c r="C38" s="13" t="s">
        <v>85</v>
      </c>
      <c r="D38" s="13" t="s">
        <v>450</v>
      </c>
      <c r="E38" s="66">
        <v>1700000</v>
      </c>
      <c r="F38" s="66">
        <v>1020000</v>
      </c>
      <c r="G38" s="66">
        <v>680000</v>
      </c>
      <c r="H38" s="66"/>
      <c r="I38" s="66">
        <v>1190000</v>
      </c>
      <c r="J38" s="66">
        <v>714000</v>
      </c>
      <c r="K38" s="66">
        <v>476000</v>
      </c>
      <c r="L38" s="66"/>
    </row>
    <row r="39" spans="1:12" s="18" customFormat="1" ht="27.75" customHeight="1">
      <c r="A39" s="45">
        <v>2</v>
      </c>
      <c r="B39" s="107" t="s">
        <v>62</v>
      </c>
      <c r="C39" s="13"/>
      <c r="D39" s="13"/>
      <c r="E39" s="66"/>
      <c r="F39" s="66"/>
      <c r="G39" s="66"/>
      <c r="H39" s="66"/>
      <c r="I39" s="66"/>
      <c r="J39" s="66"/>
      <c r="K39" s="66"/>
      <c r="L39" s="66"/>
    </row>
    <row r="40" spans="1:12" s="58" customFormat="1" ht="69" customHeight="1">
      <c r="A40" s="63" t="s">
        <v>227</v>
      </c>
      <c r="B40" s="14" t="s">
        <v>9</v>
      </c>
      <c r="C40" s="14" t="s">
        <v>184</v>
      </c>
      <c r="D40" s="14" t="s">
        <v>474</v>
      </c>
      <c r="E40" s="66">
        <v>4500000</v>
      </c>
      <c r="F40" s="66">
        <v>2700000</v>
      </c>
      <c r="G40" s="66">
        <v>1800000</v>
      </c>
      <c r="H40" s="66">
        <v>900000</v>
      </c>
      <c r="I40" s="66">
        <v>3150000</v>
      </c>
      <c r="J40" s="66">
        <v>1890000</v>
      </c>
      <c r="K40" s="66">
        <v>1260000</v>
      </c>
      <c r="L40" s="66">
        <v>630000</v>
      </c>
    </row>
    <row r="41" spans="1:12" s="58" customFormat="1" ht="69" customHeight="1">
      <c r="A41" s="63" t="s">
        <v>228</v>
      </c>
      <c r="B41" s="14" t="s">
        <v>598</v>
      </c>
      <c r="C41" s="14" t="s">
        <v>451</v>
      </c>
      <c r="D41" s="14" t="s">
        <v>596</v>
      </c>
      <c r="E41" s="66">
        <v>3900000</v>
      </c>
      <c r="F41" s="66">
        <v>2340000</v>
      </c>
      <c r="G41" s="66">
        <v>1560000</v>
      </c>
      <c r="H41" s="66">
        <v>780000</v>
      </c>
      <c r="I41" s="66">
        <v>2730000</v>
      </c>
      <c r="J41" s="66">
        <v>1638000</v>
      </c>
      <c r="K41" s="66">
        <v>1092000</v>
      </c>
      <c r="L41" s="66">
        <v>546000</v>
      </c>
    </row>
    <row r="42" spans="1:12" s="58" customFormat="1" ht="65.25" customHeight="1">
      <c r="A42" s="63" t="s">
        <v>229</v>
      </c>
      <c r="B42" s="14" t="s">
        <v>10</v>
      </c>
      <c r="C42" s="14" t="s">
        <v>474</v>
      </c>
      <c r="D42" s="14" t="s">
        <v>452</v>
      </c>
      <c r="E42" s="66">
        <v>2400000</v>
      </c>
      <c r="F42" s="66">
        <v>1440000</v>
      </c>
      <c r="G42" s="66">
        <v>960000</v>
      </c>
      <c r="H42" s="66">
        <v>480000</v>
      </c>
      <c r="I42" s="66">
        <v>1680000</v>
      </c>
      <c r="J42" s="66">
        <v>1008000</v>
      </c>
      <c r="K42" s="66">
        <v>672000</v>
      </c>
      <c r="L42" s="66">
        <v>336000</v>
      </c>
    </row>
    <row r="43" spans="1:12" s="58" customFormat="1" ht="63">
      <c r="A43" s="63" t="s">
        <v>230</v>
      </c>
      <c r="B43" s="14" t="s">
        <v>11</v>
      </c>
      <c r="C43" s="14" t="s">
        <v>452</v>
      </c>
      <c r="D43" s="14" t="s">
        <v>453</v>
      </c>
      <c r="E43" s="66">
        <v>1000000</v>
      </c>
      <c r="F43" s="66">
        <v>600000</v>
      </c>
      <c r="G43" s="66">
        <v>400000</v>
      </c>
      <c r="H43" s="66"/>
      <c r="I43" s="66">
        <v>700000</v>
      </c>
      <c r="J43" s="66">
        <v>420000</v>
      </c>
      <c r="K43" s="66">
        <v>280000</v>
      </c>
      <c r="L43" s="66"/>
    </row>
    <row r="44" spans="1:12" s="58" customFormat="1" ht="47.25">
      <c r="A44" s="63" t="s">
        <v>231</v>
      </c>
      <c r="B44" s="14" t="s">
        <v>12</v>
      </c>
      <c r="C44" s="14" t="s">
        <v>454</v>
      </c>
      <c r="D44" s="14" t="s">
        <v>455</v>
      </c>
      <c r="E44" s="66">
        <v>800000</v>
      </c>
      <c r="F44" s="66">
        <v>480000</v>
      </c>
      <c r="G44" s="66"/>
      <c r="H44" s="66"/>
      <c r="I44" s="66">
        <v>560000</v>
      </c>
      <c r="J44" s="66">
        <v>336000</v>
      </c>
      <c r="K44" s="66"/>
      <c r="L44" s="66"/>
    </row>
    <row r="45" spans="1:12" s="58" customFormat="1" ht="77.25" customHeight="1">
      <c r="A45" s="63" t="s">
        <v>232</v>
      </c>
      <c r="B45" s="13" t="s">
        <v>487</v>
      </c>
      <c r="C45" s="13" t="s">
        <v>187</v>
      </c>
      <c r="D45" s="13" t="s">
        <v>456</v>
      </c>
      <c r="E45" s="66">
        <v>2200000</v>
      </c>
      <c r="F45" s="66">
        <v>1320000</v>
      </c>
      <c r="G45" s="66">
        <v>880000</v>
      </c>
      <c r="H45" s="66">
        <v>440000</v>
      </c>
      <c r="I45" s="66">
        <v>1540000</v>
      </c>
      <c r="J45" s="66">
        <v>924000</v>
      </c>
      <c r="K45" s="66">
        <v>616000</v>
      </c>
      <c r="L45" s="66">
        <v>308000</v>
      </c>
    </row>
    <row r="46" spans="1:12" s="58" customFormat="1" ht="63">
      <c r="A46" s="63" t="s">
        <v>233</v>
      </c>
      <c r="B46" s="13" t="s">
        <v>488</v>
      </c>
      <c r="C46" s="13" t="s">
        <v>456</v>
      </c>
      <c r="D46" s="13" t="s">
        <v>457</v>
      </c>
      <c r="E46" s="66">
        <v>1200000</v>
      </c>
      <c r="F46" s="66">
        <v>720000</v>
      </c>
      <c r="G46" s="66">
        <v>480000</v>
      </c>
      <c r="H46" s="66"/>
      <c r="I46" s="66">
        <v>840000</v>
      </c>
      <c r="J46" s="66">
        <v>504000</v>
      </c>
      <c r="K46" s="66">
        <v>336000</v>
      </c>
      <c r="L46" s="66"/>
    </row>
    <row r="47" spans="1:12" s="58" customFormat="1" ht="66.75" customHeight="1">
      <c r="A47" s="63" t="s">
        <v>234</v>
      </c>
      <c r="B47" s="13" t="s">
        <v>7</v>
      </c>
      <c r="C47" s="13" t="s">
        <v>457</v>
      </c>
      <c r="D47" s="13" t="s">
        <v>458</v>
      </c>
      <c r="E47" s="66">
        <v>1000000</v>
      </c>
      <c r="F47" s="66">
        <v>600000</v>
      </c>
      <c r="G47" s="66">
        <v>400000</v>
      </c>
      <c r="H47" s="66"/>
      <c r="I47" s="66">
        <v>700000</v>
      </c>
      <c r="J47" s="66">
        <v>420000</v>
      </c>
      <c r="K47" s="66">
        <v>280000</v>
      </c>
      <c r="L47" s="66"/>
    </row>
    <row r="48" spans="1:12" s="58" customFormat="1" ht="63">
      <c r="A48" s="63" t="s">
        <v>235</v>
      </c>
      <c r="B48" s="13" t="s">
        <v>599</v>
      </c>
      <c r="C48" s="13" t="s">
        <v>603</v>
      </c>
      <c r="D48" s="13" t="s">
        <v>602</v>
      </c>
      <c r="E48" s="66">
        <v>900000</v>
      </c>
      <c r="F48" s="66">
        <v>540000</v>
      </c>
      <c r="G48" s="66">
        <v>360000</v>
      </c>
      <c r="H48" s="66"/>
      <c r="I48" s="66">
        <v>630000</v>
      </c>
      <c r="J48" s="66">
        <v>378000</v>
      </c>
      <c r="K48" s="66">
        <v>252000</v>
      </c>
      <c r="L48" s="66"/>
    </row>
    <row r="49" spans="1:12" s="58" customFormat="1" ht="63">
      <c r="A49" s="122" t="s">
        <v>236</v>
      </c>
      <c r="B49" s="123" t="s">
        <v>600</v>
      </c>
      <c r="C49" s="123" t="s">
        <v>602</v>
      </c>
      <c r="D49" s="123" t="s">
        <v>653</v>
      </c>
      <c r="E49" s="124">
        <v>1200000</v>
      </c>
      <c r="F49" s="124">
        <v>720000</v>
      </c>
      <c r="G49" s="124">
        <v>480000</v>
      </c>
      <c r="H49" s="124"/>
      <c r="I49" s="124">
        <v>840000</v>
      </c>
      <c r="J49" s="124">
        <v>504000</v>
      </c>
      <c r="K49" s="124">
        <v>336000</v>
      </c>
      <c r="L49" s="124"/>
    </row>
    <row r="50" spans="1:12" s="58" customFormat="1" ht="67.5" customHeight="1">
      <c r="A50" s="122" t="s">
        <v>237</v>
      </c>
      <c r="B50" s="123" t="s">
        <v>601</v>
      </c>
      <c r="C50" s="123" t="s">
        <v>653</v>
      </c>
      <c r="D50" s="123" t="s">
        <v>459</v>
      </c>
      <c r="E50" s="124">
        <v>2900000</v>
      </c>
      <c r="F50" s="124">
        <v>1740000</v>
      </c>
      <c r="G50" s="124">
        <v>1160000</v>
      </c>
      <c r="H50" s="124">
        <v>580000</v>
      </c>
      <c r="I50" s="124">
        <v>2029999.9999999998</v>
      </c>
      <c r="J50" s="124">
        <v>1217999.9999999998</v>
      </c>
      <c r="K50" s="124">
        <v>812000</v>
      </c>
      <c r="L50" s="124">
        <v>406000</v>
      </c>
    </row>
    <row r="51" spans="1:12" s="58" customFormat="1" ht="85.5" customHeight="1">
      <c r="A51" s="63" t="s">
        <v>238</v>
      </c>
      <c r="B51" s="14" t="s">
        <v>13</v>
      </c>
      <c r="C51" s="14" t="s">
        <v>183</v>
      </c>
      <c r="D51" s="14" t="s">
        <v>475</v>
      </c>
      <c r="E51" s="66">
        <v>1400000</v>
      </c>
      <c r="F51" s="66">
        <v>840000</v>
      </c>
      <c r="G51" s="66">
        <v>560000</v>
      </c>
      <c r="H51" s="66"/>
      <c r="I51" s="66">
        <v>979999.9999999999</v>
      </c>
      <c r="J51" s="66">
        <v>587999.9999999999</v>
      </c>
      <c r="K51" s="66">
        <v>392000</v>
      </c>
      <c r="L51" s="66"/>
    </row>
    <row r="52" spans="1:12" s="58" customFormat="1" ht="81.75" customHeight="1">
      <c r="A52" s="63" t="s">
        <v>239</v>
      </c>
      <c r="B52" s="14" t="s">
        <v>14</v>
      </c>
      <c r="C52" s="14" t="s">
        <v>475</v>
      </c>
      <c r="D52" s="14" t="s">
        <v>460</v>
      </c>
      <c r="E52" s="66">
        <v>900000</v>
      </c>
      <c r="F52" s="66">
        <v>540000</v>
      </c>
      <c r="G52" s="66">
        <v>360000</v>
      </c>
      <c r="H52" s="66"/>
      <c r="I52" s="66">
        <v>630000</v>
      </c>
      <c r="J52" s="66">
        <v>378000</v>
      </c>
      <c r="K52" s="66">
        <v>252000</v>
      </c>
      <c r="L52" s="66"/>
    </row>
    <row r="53" spans="1:12" s="58" customFormat="1" ht="89.25" customHeight="1">
      <c r="A53" s="63" t="s">
        <v>240</v>
      </c>
      <c r="B53" s="13" t="s">
        <v>489</v>
      </c>
      <c r="C53" s="13" t="s">
        <v>604</v>
      </c>
      <c r="D53" s="13" t="s">
        <v>461</v>
      </c>
      <c r="E53" s="66">
        <v>1000000</v>
      </c>
      <c r="F53" s="66">
        <v>600000</v>
      </c>
      <c r="G53" s="66">
        <v>400000</v>
      </c>
      <c r="H53" s="66"/>
      <c r="I53" s="66">
        <v>700000</v>
      </c>
      <c r="J53" s="66">
        <v>420000</v>
      </c>
      <c r="K53" s="66">
        <v>280000</v>
      </c>
      <c r="L53" s="66"/>
    </row>
    <row r="54" spans="1:12" s="58" customFormat="1" ht="66" customHeight="1">
      <c r="A54" s="63" t="s">
        <v>241</v>
      </c>
      <c r="B54" s="13" t="s">
        <v>490</v>
      </c>
      <c r="C54" s="13" t="s">
        <v>461</v>
      </c>
      <c r="D54" s="13" t="s">
        <v>649</v>
      </c>
      <c r="E54" s="66">
        <v>700000</v>
      </c>
      <c r="F54" s="66">
        <v>420000</v>
      </c>
      <c r="G54" s="66">
        <v>280000</v>
      </c>
      <c r="H54" s="66"/>
      <c r="I54" s="66">
        <v>489999.99999999994</v>
      </c>
      <c r="J54" s="66">
        <v>293999.99999999994</v>
      </c>
      <c r="K54" s="66">
        <v>196000</v>
      </c>
      <c r="L54" s="66"/>
    </row>
    <row r="55" spans="1:12" s="58" customFormat="1" ht="66" customHeight="1">
      <c r="A55" s="63" t="s">
        <v>242</v>
      </c>
      <c r="B55" s="13" t="s">
        <v>476</v>
      </c>
      <c r="C55" s="13" t="s">
        <v>461</v>
      </c>
      <c r="D55" s="13" t="s">
        <v>8</v>
      </c>
      <c r="E55" s="66">
        <v>800000</v>
      </c>
      <c r="F55" s="66">
        <v>480000</v>
      </c>
      <c r="G55" s="66"/>
      <c r="H55" s="66"/>
      <c r="I55" s="66">
        <v>560000</v>
      </c>
      <c r="J55" s="66">
        <v>336000</v>
      </c>
      <c r="K55" s="66">
        <v>224000</v>
      </c>
      <c r="L55" s="66"/>
    </row>
    <row r="56" spans="1:12" s="58" customFormat="1" ht="60" customHeight="1">
      <c r="A56" s="63" t="s">
        <v>243</v>
      </c>
      <c r="B56" s="13" t="s">
        <v>491</v>
      </c>
      <c r="C56" s="13" t="s">
        <v>72</v>
      </c>
      <c r="D56" s="13" t="s">
        <v>463</v>
      </c>
      <c r="E56" s="66">
        <v>1000000</v>
      </c>
      <c r="F56" s="66">
        <v>600000</v>
      </c>
      <c r="G56" s="66">
        <v>400000</v>
      </c>
      <c r="H56" s="66"/>
      <c r="I56" s="66">
        <v>700000</v>
      </c>
      <c r="J56" s="66">
        <v>420000</v>
      </c>
      <c r="K56" s="66">
        <v>280000</v>
      </c>
      <c r="L56" s="66"/>
    </row>
    <row r="57" spans="1:12" s="58" customFormat="1" ht="15.75">
      <c r="A57" s="63" t="s">
        <v>244</v>
      </c>
      <c r="B57" s="13" t="s">
        <v>464</v>
      </c>
      <c r="C57" s="13" t="s">
        <v>604</v>
      </c>
      <c r="D57" s="13" t="s">
        <v>465</v>
      </c>
      <c r="E57" s="66">
        <v>600000</v>
      </c>
      <c r="F57" s="66">
        <v>360000</v>
      </c>
      <c r="G57" s="66"/>
      <c r="H57" s="66"/>
      <c r="I57" s="66">
        <v>420000</v>
      </c>
      <c r="J57" s="66">
        <v>252000</v>
      </c>
      <c r="K57" s="66">
        <v>168000</v>
      </c>
      <c r="L57" s="66"/>
    </row>
    <row r="58" spans="1:12" s="58" customFormat="1" ht="47.25">
      <c r="A58" s="63" t="s">
        <v>245</v>
      </c>
      <c r="B58" s="13" t="s">
        <v>492</v>
      </c>
      <c r="C58" s="13" t="s">
        <v>71</v>
      </c>
      <c r="D58" s="13" t="s">
        <v>466</v>
      </c>
      <c r="E58" s="66">
        <v>600000</v>
      </c>
      <c r="F58" s="66">
        <v>360000</v>
      </c>
      <c r="G58" s="66"/>
      <c r="H58" s="66"/>
      <c r="I58" s="66">
        <v>420000</v>
      </c>
      <c r="J58" s="66">
        <v>252000</v>
      </c>
      <c r="K58" s="66">
        <v>168000</v>
      </c>
      <c r="L58" s="66"/>
    </row>
    <row r="59" spans="1:12" s="58" customFormat="1" ht="47.25">
      <c r="A59" s="63" t="s">
        <v>246</v>
      </c>
      <c r="B59" s="13" t="s">
        <v>493</v>
      </c>
      <c r="C59" s="13" t="s">
        <v>467</v>
      </c>
      <c r="D59" s="13" t="s">
        <v>468</v>
      </c>
      <c r="E59" s="66">
        <v>500000</v>
      </c>
      <c r="F59" s="66"/>
      <c r="G59" s="66"/>
      <c r="H59" s="66"/>
      <c r="I59" s="66">
        <v>350000</v>
      </c>
      <c r="J59" s="66"/>
      <c r="K59" s="66"/>
      <c r="L59" s="66"/>
    </row>
    <row r="60" spans="1:12" s="58" customFormat="1" ht="47.25">
      <c r="A60" s="63" t="s">
        <v>247</v>
      </c>
      <c r="B60" s="14" t="s">
        <v>15</v>
      </c>
      <c r="C60" s="14" t="s">
        <v>100</v>
      </c>
      <c r="D60" s="14" t="s">
        <v>469</v>
      </c>
      <c r="E60" s="66">
        <v>800000</v>
      </c>
      <c r="F60" s="66">
        <v>480000</v>
      </c>
      <c r="G60" s="66">
        <v>320000</v>
      </c>
      <c r="H60" s="66"/>
      <c r="I60" s="66">
        <v>560000</v>
      </c>
      <c r="J60" s="66">
        <v>336000</v>
      </c>
      <c r="K60" s="66">
        <v>224000</v>
      </c>
      <c r="L60" s="66"/>
    </row>
    <row r="61" spans="1:12" s="58" customFormat="1" ht="47.25">
      <c r="A61" s="63" t="s">
        <v>259</v>
      </c>
      <c r="B61" s="14" t="s">
        <v>16</v>
      </c>
      <c r="C61" s="14" t="s">
        <v>470</v>
      </c>
      <c r="D61" s="14" t="s">
        <v>471</v>
      </c>
      <c r="E61" s="66">
        <v>500000</v>
      </c>
      <c r="F61" s="66">
        <v>300000</v>
      </c>
      <c r="G61" s="66"/>
      <c r="H61" s="66"/>
      <c r="I61" s="66">
        <v>350000</v>
      </c>
      <c r="J61" s="66">
        <v>210000</v>
      </c>
      <c r="K61" s="66"/>
      <c r="L61" s="66"/>
    </row>
    <row r="62" spans="1:12" s="58" customFormat="1" ht="47.25">
      <c r="A62" s="63" t="s">
        <v>486</v>
      </c>
      <c r="B62" s="14" t="s">
        <v>17</v>
      </c>
      <c r="C62" s="14"/>
      <c r="D62" s="14"/>
      <c r="E62" s="66">
        <v>1600000</v>
      </c>
      <c r="F62" s="66">
        <v>960000</v>
      </c>
      <c r="G62" s="66">
        <v>640000</v>
      </c>
      <c r="H62" s="66"/>
      <c r="I62" s="66">
        <v>1120000</v>
      </c>
      <c r="J62" s="66">
        <v>672000</v>
      </c>
      <c r="K62" s="66">
        <v>448000</v>
      </c>
      <c r="L62" s="66"/>
    </row>
    <row r="63" spans="1:12" s="58" customFormat="1" ht="27" customHeight="1">
      <c r="A63" s="45">
        <v>3</v>
      </c>
      <c r="B63" s="107" t="s">
        <v>64</v>
      </c>
      <c r="C63" s="13"/>
      <c r="D63" s="13"/>
      <c r="E63" s="66"/>
      <c r="F63" s="66"/>
      <c r="G63" s="66"/>
      <c r="H63" s="66"/>
      <c r="I63" s="66"/>
      <c r="J63" s="66"/>
      <c r="K63" s="66"/>
      <c r="L63" s="66"/>
    </row>
    <row r="64" spans="1:12" s="58" customFormat="1" ht="31.5">
      <c r="A64" s="63" t="s">
        <v>260</v>
      </c>
      <c r="B64" s="14" t="s">
        <v>472</v>
      </c>
      <c r="C64" s="14" t="s">
        <v>163</v>
      </c>
      <c r="D64" s="14" t="s">
        <v>473</v>
      </c>
      <c r="E64" s="66">
        <v>900000</v>
      </c>
      <c r="F64" s="79">
        <f>E64*0.6</f>
        <v>540000</v>
      </c>
      <c r="G64" s="79"/>
      <c r="H64" s="79"/>
      <c r="I64" s="79">
        <f>E64*0.7</f>
        <v>630000</v>
      </c>
      <c r="J64" s="79">
        <f>I64*0.6</f>
        <v>378000</v>
      </c>
      <c r="K64" s="66"/>
      <c r="L64" s="66"/>
    </row>
    <row r="65" spans="1:12" ht="15.75">
      <c r="A65" s="97" t="s">
        <v>644</v>
      </c>
      <c r="B65" s="97"/>
      <c r="C65" s="97"/>
      <c r="D65" s="97"/>
      <c r="E65" s="97"/>
      <c r="F65" s="98"/>
      <c r="G65" s="98"/>
      <c r="H65" s="98"/>
      <c r="I65" s="98"/>
      <c r="J65" s="98"/>
      <c r="K65" s="98"/>
      <c r="L65" s="98"/>
    </row>
    <row r="67" spans="1:12" ht="15.75">
      <c r="A67" s="170" t="s">
        <v>38</v>
      </c>
      <c r="B67" s="170"/>
      <c r="C67" s="170"/>
      <c r="D67" s="170"/>
      <c r="E67" s="99"/>
      <c r="F67" s="99"/>
      <c r="G67" s="99"/>
      <c r="H67" s="99"/>
      <c r="I67" s="99"/>
      <c r="J67" s="99"/>
      <c r="K67" s="99"/>
      <c r="L67" s="99"/>
    </row>
    <row r="68" spans="1:12" ht="18.75">
      <c r="A68" s="100" t="s">
        <v>643</v>
      </c>
      <c r="B68" s="100"/>
      <c r="C68" s="100"/>
      <c r="D68" s="164" t="s">
        <v>632</v>
      </c>
      <c r="E68" s="164"/>
      <c r="F68" s="62"/>
      <c r="G68" s="62"/>
      <c r="H68" s="62"/>
      <c r="I68" s="62"/>
      <c r="J68" s="62"/>
      <c r="K68" s="62"/>
      <c r="L68" s="62"/>
    </row>
    <row r="69" spans="1:12" ht="31.5" customHeight="1">
      <c r="A69" s="161" t="s">
        <v>39</v>
      </c>
      <c r="B69" s="162" t="s">
        <v>40</v>
      </c>
      <c r="C69" s="166" t="s">
        <v>36</v>
      </c>
      <c r="D69" s="167"/>
      <c r="E69" s="168"/>
      <c r="F69" s="160" t="s">
        <v>594</v>
      </c>
      <c r="G69" s="160"/>
      <c r="H69" s="160"/>
      <c r="I69" s="161" t="s">
        <v>37</v>
      </c>
      <c r="J69" s="161"/>
      <c r="K69" s="161"/>
      <c r="L69" s="19"/>
    </row>
    <row r="70" spans="1:12" ht="22.5" customHeight="1">
      <c r="A70" s="161"/>
      <c r="B70" s="163"/>
      <c r="C70" s="43" t="s">
        <v>590</v>
      </c>
      <c r="D70" s="43" t="s">
        <v>591</v>
      </c>
      <c r="E70" s="43" t="s">
        <v>592</v>
      </c>
      <c r="F70" s="43" t="s">
        <v>590</v>
      </c>
      <c r="G70" s="43" t="s">
        <v>591</v>
      </c>
      <c r="H70" s="43" t="s">
        <v>592</v>
      </c>
      <c r="I70" s="45" t="s">
        <v>590</v>
      </c>
      <c r="J70" s="45" t="s">
        <v>591</v>
      </c>
      <c r="K70" s="45" t="s">
        <v>592</v>
      </c>
      <c r="L70" s="19"/>
    </row>
    <row r="71" spans="1:12" ht="27.75" customHeight="1">
      <c r="A71" s="102">
        <v>1</v>
      </c>
      <c r="B71" s="68" t="s">
        <v>593</v>
      </c>
      <c r="C71" s="44">
        <v>350000</v>
      </c>
      <c r="D71" s="44">
        <v>250000</v>
      </c>
      <c r="E71" s="44">
        <v>200000</v>
      </c>
      <c r="F71" s="44">
        <v>280000</v>
      </c>
      <c r="G71" s="44">
        <v>200000</v>
      </c>
      <c r="H71" s="44">
        <v>160000</v>
      </c>
      <c r="I71" s="44">
        <v>244999.99999999997</v>
      </c>
      <c r="J71" s="44">
        <v>175000</v>
      </c>
      <c r="K71" s="44">
        <v>140000</v>
      </c>
      <c r="L71" s="19"/>
    </row>
  </sheetData>
  <sheetProtection/>
  <mergeCells count="17">
    <mergeCell ref="C69:E69"/>
    <mergeCell ref="I7:L7"/>
    <mergeCell ref="A5:D5"/>
    <mergeCell ref="E7:H7"/>
    <mergeCell ref="C7:D7"/>
    <mergeCell ref="A7:A8"/>
    <mergeCell ref="A67:D67"/>
    <mergeCell ref="A2:L2"/>
    <mergeCell ref="F69:H69"/>
    <mergeCell ref="I69:K69"/>
    <mergeCell ref="B69:B70"/>
    <mergeCell ref="A69:A70"/>
    <mergeCell ref="D68:E68"/>
    <mergeCell ref="K5:L5"/>
    <mergeCell ref="A3:L3"/>
    <mergeCell ref="B7:B8"/>
    <mergeCell ref="A4:L4"/>
  </mergeCells>
  <printOptions/>
  <pageMargins left="0.3937007874015748" right="0.1968503937007874" top="0.984251968503937" bottom="0.7874015748031497" header="0.31496062992125984" footer="0.5905511811023623"/>
  <pageSetup firstPageNumber="8" useFirstPageNumber="1" horizontalDpi="600" verticalDpi="600" orientation="landscape" paperSize="9" scale="90" r:id="rId1"/>
  <headerFooter>
    <oddFooter>&amp;C&amp;P</oddFooter>
  </headerFooter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I6" sqref="I6"/>
    </sheetView>
  </sheetViews>
  <sheetFormatPr defaultColWidth="9.140625" defaultRowHeight="15"/>
  <cols>
    <col min="1" max="1" width="5.140625" style="4" customWidth="1"/>
    <col min="2" max="2" width="15.28125" style="1" customWidth="1"/>
    <col min="3" max="3" width="32.28125" style="1" customWidth="1"/>
    <col min="4" max="4" width="35.8515625" style="1" customWidth="1"/>
    <col min="5" max="5" width="21.140625" style="1" customWidth="1"/>
    <col min="6" max="16384" width="9.140625" style="1" customWidth="1"/>
  </cols>
  <sheetData>
    <row r="1" spans="1:5" ht="18.75">
      <c r="A1" s="173" t="s">
        <v>633</v>
      </c>
      <c r="B1" s="174"/>
      <c r="C1" s="174"/>
      <c r="D1" s="174"/>
      <c r="E1" s="174"/>
    </row>
    <row r="3" spans="1:5" ht="23.25" customHeight="1">
      <c r="A3" s="141" t="s">
        <v>39</v>
      </c>
      <c r="B3" s="141" t="s">
        <v>42</v>
      </c>
      <c r="C3" s="2" t="s">
        <v>43</v>
      </c>
      <c r="D3" s="2" t="s">
        <v>45</v>
      </c>
      <c r="E3" s="2" t="s">
        <v>46</v>
      </c>
    </row>
    <row r="4" spans="1:5" ht="15.75">
      <c r="A4" s="141"/>
      <c r="B4" s="141"/>
      <c r="C4" s="5" t="s">
        <v>44</v>
      </c>
      <c r="D4" s="5" t="s">
        <v>44</v>
      </c>
      <c r="E4" s="5" t="s">
        <v>44</v>
      </c>
    </row>
    <row r="5" spans="1:5" ht="51.75" customHeight="1">
      <c r="A5" s="128">
        <v>1</v>
      </c>
      <c r="B5" s="129" t="s">
        <v>63</v>
      </c>
      <c r="C5" s="130" t="s">
        <v>494</v>
      </c>
      <c r="D5" s="130" t="s">
        <v>654</v>
      </c>
      <c r="E5" s="130" t="s">
        <v>655</v>
      </c>
    </row>
    <row r="6" spans="1:10" ht="126">
      <c r="A6" s="3">
        <v>2</v>
      </c>
      <c r="B6" s="6" t="s">
        <v>62</v>
      </c>
      <c r="C6" s="110" t="s">
        <v>495</v>
      </c>
      <c r="D6" s="11" t="s">
        <v>496</v>
      </c>
      <c r="E6" s="11" t="s">
        <v>0</v>
      </c>
      <c r="H6" s="57"/>
      <c r="J6" s="57"/>
    </row>
    <row r="7" spans="1:5" ht="63">
      <c r="A7" s="138">
        <v>3</v>
      </c>
      <c r="B7" s="175" t="s">
        <v>64</v>
      </c>
      <c r="C7" s="111" t="s">
        <v>611</v>
      </c>
      <c r="D7" s="176" t="s">
        <v>646</v>
      </c>
      <c r="E7" s="171" t="s">
        <v>1</v>
      </c>
    </row>
    <row r="8" spans="1:5" ht="78.75">
      <c r="A8" s="138"/>
      <c r="B8" s="175"/>
      <c r="C8" s="111" t="s">
        <v>612</v>
      </c>
      <c r="D8" s="176" t="s">
        <v>646</v>
      </c>
      <c r="E8" s="172"/>
    </row>
    <row r="9" spans="1:5" ht="78.75">
      <c r="A9" s="138"/>
      <c r="B9" s="175"/>
      <c r="C9" s="111" t="s">
        <v>613</v>
      </c>
      <c r="D9" s="176" t="s">
        <v>646</v>
      </c>
      <c r="E9" s="172"/>
    </row>
    <row r="10" spans="1:5" ht="147" customHeight="1">
      <c r="A10" s="138"/>
      <c r="B10" s="175"/>
      <c r="C10" s="111" t="s">
        <v>617</v>
      </c>
      <c r="D10" s="176" t="s">
        <v>646</v>
      </c>
      <c r="E10" s="172"/>
    </row>
    <row r="11" spans="1:5" ht="141.75" customHeight="1">
      <c r="A11" s="138"/>
      <c r="B11" s="175"/>
      <c r="C11" s="111" t="s">
        <v>614</v>
      </c>
      <c r="D11" s="176" t="s">
        <v>646</v>
      </c>
      <c r="E11" s="172"/>
    </row>
    <row r="12" spans="1:5" ht="78.75">
      <c r="A12" s="138"/>
      <c r="B12" s="175"/>
      <c r="C12" s="111" t="s">
        <v>615</v>
      </c>
      <c r="D12" s="176" t="s">
        <v>646</v>
      </c>
      <c r="E12" s="172"/>
    </row>
    <row r="13" spans="1:5" ht="78.75">
      <c r="A13" s="138"/>
      <c r="B13" s="175"/>
      <c r="C13" s="112" t="s">
        <v>616</v>
      </c>
      <c r="D13" s="176" t="s">
        <v>646</v>
      </c>
      <c r="E13" s="172"/>
    </row>
  </sheetData>
  <sheetProtection/>
  <mergeCells count="7">
    <mergeCell ref="E7:E13"/>
    <mergeCell ref="A1:E1"/>
    <mergeCell ref="B7:B13"/>
    <mergeCell ref="A7:A13"/>
    <mergeCell ref="D7:D13"/>
    <mergeCell ref="A3:A4"/>
    <mergeCell ref="B3:B4"/>
  </mergeCells>
  <printOptions/>
  <pageMargins left="0.498031496" right="0.433070866141732" top="0.590551181102362" bottom="0.590551181102362" header="0.31496062992126" footer="0.275590551181102"/>
  <pageSetup firstPageNumber="16" useFirstPageNumber="1" horizontalDpi="600" verticalDpi="600" orientation="portrait" paperSize="9" scale="85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64"/>
  <sheetViews>
    <sheetView zoomScaleSheetLayoutView="100" workbookViewId="0" topLeftCell="A251">
      <selection activeCell="J252" sqref="J252"/>
    </sheetView>
  </sheetViews>
  <sheetFormatPr defaultColWidth="9.140625" defaultRowHeight="15"/>
  <cols>
    <col min="1" max="1" width="5.57421875" style="85" customWidth="1"/>
    <col min="2" max="2" width="27.8515625" style="86" customWidth="1"/>
    <col min="3" max="3" width="29.140625" style="86" customWidth="1"/>
    <col min="4" max="4" width="27.00390625" style="86" customWidth="1"/>
    <col min="5" max="5" width="13.7109375" style="86" customWidth="1"/>
    <col min="6" max="6" width="12.8515625" style="58" customWidth="1"/>
    <col min="7" max="7" width="13.57421875" style="58" customWidth="1"/>
    <col min="8" max="8" width="12.7109375" style="58" bestFit="1" customWidth="1"/>
    <col min="9" max="9" width="12.28125" style="58" customWidth="1"/>
    <col min="10" max="16384" width="9.140625" style="58" customWidth="1"/>
  </cols>
  <sheetData>
    <row r="1" spans="1:12" s="19" customFormat="1" ht="22.5" customHeight="1">
      <c r="A1" s="105" t="s">
        <v>641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s="19" customFormat="1" ht="15.75">
      <c r="A2" s="184" t="s">
        <v>47</v>
      </c>
      <c r="B2" s="159"/>
      <c r="C2" s="159"/>
      <c r="D2" s="159"/>
      <c r="E2" s="159"/>
      <c r="F2" s="159"/>
      <c r="G2" s="159"/>
      <c r="H2" s="159"/>
      <c r="I2" s="159"/>
      <c r="J2" s="60"/>
      <c r="K2" s="60"/>
      <c r="L2" s="60"/>
    </row>
    <row r="3" spans="1:13" s="19" customFormat="1" ht="22.5" customHeight="1">
      <c r="A3" s="154" t="str">
        <f>'Bảng 5'!A4:H4</f>
        <v>(Ban hành kèm theo Quyết định số:  32/2019/QĐ-UBND ngày 20 tháng 12 năm 2019 của Ủy Ban nhân dân tỉnh Lạng Sơn)</v>
      </c>
      <c r="B3" s="154"/>
      <c r="C3" s="154"/>
      <c r="D3" s="154"/>
      <c r="E3" s="154"/>
      <c r="F3" s="154"/>
      <c r="G3" s="154"/>
      <c r="H3" s="154"/>
      <c r="I3" s="154"/>
      <c r="J3" s="109"/>
      <c r="K3" s="109"/>
      <c r="L3" s="109"/>
      <c r="M3" s="109"/>
    </row>
    <row r="4" spans="1:9" ht="18.75">
      <c r="A4" s="183" t="s">
        <v>641</v>
      </c>
      <c r="B4" s="183"/>
      <c r="C4" s="183"/>
      <c r="D4" s="183"/>
      <c r="E4" s="183"/>
      <c r="H4" s="164" t="s">
        <v>632</v>
      </c>
      <c r="I4" s="164"/>
    </row>
    <row r="5" spans="1:9" ht="24" customHeight="1">
      <c r="A5" s="161" t="s">
        <v>39</v>
      </c>
      <c r="B5" s="178" t="s">
        <v>638</v>
      </c>
      <c r="C5" s="160" t="s">
        <v>48</v>
      </c>
      <c r="D5" s="160"/>
      <c r="E5" s="185" t="s">
        <v>182</v>
      </c>
      <c r="F5" s="180" t="s">
        <v>569</v>
      </c>
      <c r="G5" s="181"/>
      <c r="H5" s="181"/>
      <c r="I5" s="182"/>
    </row>
    <row r="6" spans="1:9" ht="15.75">
      <c r="A6" s="161"/>
      <c r="B6" s="178"/>
      <c r="C6" s="43" t="s">
        <v>49</v>
      </c>
      <c r="D6" s="43" t="s">
        <v>50</v>
      </c>
      <c r="E6" s="186"/>
      <c r="F6" s="83" t="s">
        <v>28</v>
      </c>
      <c r="G6" s="83" t="s">
        <v>29</v>
      </c>
      <c r="H6" s="83" t="s">
        <v>30</v>
      </c>
      <c r="I6" s="83" t="s">
        <v>51</v>
      </c>
    </row>
    <row r="7" spans="1:9" ht="15.75">
      <c r="A7" s="63">
        <v>1</v>
      </c>
      <c r="B7" s="64" t="s">
        <v>503</v>
      </c>
      <c r="C7" s="65" t="s">
        <v>71</v>
      </c>
      <c r="D7" s="65" t="s">
        <v>72</v>
      </c>
      <c r="E7" s="44" t="s">
        <v>34</v>
      </c>
      <c r="F7" s="66">
        <v>2400000</v>
      </c>
      <c r="G7" s="66">
        <v>1440000</v>
      </c>
      <c r="H7" s="66">
        <v>960000</v>
      </c>
      <c r="I7" s="66">
        <v>480000</v>
      </c>
    </row>
    <row r="8" spans="1:9" ht="31.5">
      <c r="A8" s="63">
        <v>2</v>
      </c>
      <c r="B8" s="64" t="s">
        <v>306</v>
      </c>
      <c r="C8" s="65" t="s">
        <v>308</v>
      </c>
      <c r="D8" s="65" t="s">
        <v>79</v>
      </c>
      <c r="E8" s="44" t="s">
        <v>32</v>
      </c>
      <c r="F8" s="66">
        <v>8800000</v>
      </c>
      <c r="G8" s="66">
        <v>5280000</v>
      </c>
      <c r="H8" s="66">
        <v>3520000</v>
      </c>
      <c r="I8" s="66">
        <v>1760000</v>
      </c>
    </row>
    <row r="9" spans="1:9" ht="15.75">
      <c r="A9" s="63">
        <v>3</v>
      </c>
      <c r="B9" s="64" t="s">
        <v>307</v>
      </c>
      <c r="C9" s="65" t="s">
        <v>79</v>
      </c>
      <c r="D9" s="65" t="s">
        <v>202</v>
      </c>
      <c r="E9" s="44" t="s">
        <v>31</v>
      </c>
      <c r="F9" s="66">
        <v>12800000</v>
      </c>
      <c r="G9" s="66">
        <v>7680000</v>
      </c>
      <c r="H9" s="66">
        <v>5120000</v>
      </c>
      <c r="I9" s="66">
        <v>2560000</v>
      </c>
    </row>
    <row r="10" spans="1:9" ht="31.5">
      <c r="A10" s="63">
        <v>4</v>
      </c>
      <c r="B10" s="64" t="s">
        <v>309</v>
      </c>
      <c r="C10" s="65" t="s">
        <v>18</v>
      </c>
      <c r="D10" s="65" t="s">
        <v>73</v>
      </c>
      <c r="E10" s="44" t="s">
        <v>31</v>
      </c>
      <c r="F10" s="66">
        <v>17600000</v>
      </c>
      <c r="G10" s="66">
        <v>10560000</v>
      </c>
      <c r="H10" s="66">
        <v>7040000</v>
      </c>
      <c r="I10" s="66">
        <v>3520000</v>
      </c>
    </row>
    <row r="11" spans="1:9" ht="15.75">
      <c r="A11" s="63">
        <v>5</v>
      </c>
      <c r="B11" s="64" t="s">
        <v>310</v>
      </c>
      <c r="C11" s="65" t="s">
        <v>73</v>
      </c>
      <c r="D11" s="65" t="s">
        <v>74</v>
      </c>
      <c r="E11" s="44" t="s">
        <v>32</v>
      </c>
      <c r="F11" s="66">
        <v>10400000</v>
      </c>
      <c r="G11" s="66">
        <v>6240000</v>
      </c>
      <c r="H11" s="66">
        <v>4160000</v>
      </c>
      <c r="I11" s="66">
        <v>2080000</v>
      </c>
    </row>
    <row r="12" spans="1:9" ht="15.75">
      <c r="A12" s="63">
        <v>6</v>
      </c>
      <c r="B12" s="64" t="s">
        <v>311</v>
      </c>
      <c r="C12" s="65" t="s">
        <v>75</v>
      </c>
      <c r="D12" s="65" t="s">
        <v>76</v>
      </c>
      <c r="E12" s="44" t="s">
        <v>33</v>
      </c>
      <c r="F12" s="66">
        <v>5600000</v>
      </c>
      <c r="G12" s="66">
        <v>3360000</v>
      </c>
      <c r="H12" s="66">
        <v>2240000</v>
      </c>
      <c r="I12" s="66">
        <v>1120000</v>
      </c>
    </row>
    <row r="13" spans="1:9" ht="15.75">
      <c r="A13" s="63">
        <v>7</v>
      </c>
      <c r="B13" s="64" t="s">
        <v>504</v>
      </c>
      <c r="C13" s="65" t="s">
        <v>76</v>
      </c>
      <c r="D13" s="65" t="s">
        <v>203</v>
      </c>
      <c r="E13" s="44" t="s">
        <v>33</v>
      </c>
      <c r="F13" s="66">
        <v>4240000</v>
      </c>
      <c r="G13" s="66">
        <v>2544000</v>
      </c>
      <c r="H13" s="66">
        <v>1696000</v>
      </c>
      <c r="I13" s="66">
        <v>848000</v>
      </c>
    </row>
    <row r="14" spans="1:9" ht="15.75">
      <c r="A14" s="63">
        <v>8</v>
      </c>
      <c r="B14" s="64" t="s">
        <v>312</v>
      </c>
      <c r="C14" s="65" t="s">
        <v>52</v>
      </c>
      <c r="D14" s="65" t="s">
        <v>77</v>
      </c>
      <c r="E14" s="44" t="s">
        <v>31</v>
      </c>
      <c r="F14" s="66">
        <v>16800000</v>
      </c>
      <c r="G14" s="66">
        <v>10080000</v>
      </c>
      <c r="H14" s="66">
        <v>6720000</v>
      </c>
      <c r="I14" s="66">
        <v>3360000</v>
      </c>
    </row>
    <row r="15" spans="1:9" ht="15.75">
      <c r="A15" s="63">
        <v>9</v>
      </c>
      <c r="B15" s="64" t="s">
        <v>313</v>
      </c>
      <c r="C15" s="65" t="s">
        <v>77</v>
      </c>
      <c r="D15" s="65" t="s">
        <v>78</v>
      </c>
      <c r="E15" s="44" t="s">
        <v>31</v>
      </c>
      <c r="F15" s="66">
        <v>12800000</v>
      </c>
      <c r="G15" s="66">
        <v>7680000</v>
      </c>
      <c r="H15" s="66">
        <v>5120000</v>
      </c>
      <c r="I15" s="66">
        <v>2560000</v>
      </c>
    </row>
    <row r="16" spans="1:9" ht="15.75">
      <c r="A16" s="63">
        <v>10</v>
      </c>
      <c r="B16" s="64" t="s">
        <v>314</v>
      </c>
      <c r="C16" s="65" t="s">
        <v>78</v>
      </c>
      <c r="D16" s="65" t="s">
        <v>79</v>
      </c>
      <c r="E16" s="44" t="s">
        <v>32</v>
      </c>
      <c r="F16" s="66">
        <v>7200000</v>
      </c>
      <c r="G16" s="66">
        <v>4320000</v>
      </c>
      <c r="H16" s="66">
        <v>2880000</v>
      </c>
      <c r="I16" s="66">
        <v>1440000</v>
      </c>
    </row>
    <row r="17" spans="1:9" ht="15.75">
      <c r="A17" s="63">
        <v>11</v>
      </c>
      <c r="B17" s="64" t="s">
        <v>315</v>
      </c>
      <c r="C17" s="65" t="s">
        <v>79</v>
      </c>
      <c r="D17" s="65" t="s">
        <v>71</v>
      </c>
      <c r="E17" s="44" t="s">
        <v>33</v>
      </c>
      <c r="F17" s="66">
        <v>4160000</v>
      </c>
      <c r="G17" s="66">
        <v>2496000</v>
      </c>
      <c r="H17" s="66">
        <v>1664000</v>
      </c>
      <c r="I17" s="66">
        <v>832000</v>
      </c>
    </row>
    <row r="18" spans="1:9" ht="31.5">
      <c r="A18" s="63">
        <v>12</v>
      </c>
      <c r="B18" s="67" t="s">
        <v>477</v>
      </c>
      <c r="C18" s="65" t="s">
        <v>80</v>
      </c>
      <c r="D18" s="65" t="s">
        <v>205</v>
      </c>
      <c r="E18" s="44" t="s">
        <v>33</v>
      </c>
      <c r="F18" s="66">
        <v>5200000</v>
      </c>
      <c r="G18" s="66">
        <v>3120000</v>
      </c>
      <c r="H18" s="66">
        <v>2080000</v>
      </c>
      <c r="I18" s="66">
        <v>1040000</v>
      </c>
    </row>
    <row r="19" spans="1:9" ht="31.5">
      <c r="A19" s="63">
        <v>13</v>
      </c>
      <c r="B19" s="67" t="s">
        <v>478</v>
      </c>
      <c r="C19" s="65" t="s">
        <v>204</v>
      </c>
      <c r="D19" s="65" t="s">
        <v>81</v>
      </c>
      <c r="E19" s="44" t="s">
        <v>33</v>
      </c>
      <c r="F19" s="66">
        <v>3600000</v>
      </c>
      <c r="G19" s="66">
        <v>2160000</v>
      </c>
      <c r="H19" s="66">
        <v>1440000</v>
      </c>
      <c r="I19" s="66">
        <v>720000</v>
      </c>
    </row>
    <row r="20" spans="1:9" ht="31.5">
      <c r="A20" s="63">
        <v>14</v>
      </c>
      <c r="B20" s="64" t="s">
        <v>159</v>
      </c>
      <c r="C20" s="65" t="s">
        <v>316</v>
      </c>
      <c r="D20" s="65" t="s">
        <v>169</v>
      </c>
      <c r="E20" s="44" t="s">
        <v>33</v>
      </c>
      <c r="F20" s="66">
        <v>3200000</v>
      </c>
      <c r="G20" s="66">
        <v>1920000</v>
      </c>
      <c r="H20" s="66">
        <v>1280000</v>
      </c>
      <c r="I20" s="66">
        <v>640000</v>
      </c>
    </row>
    <row r="21" spans="1:9" ht="15.75">
      <c r="A21" s="63">
        <v>15</v>
      </c>
      <c r="B21" s="64" t="s">
        <v>505</v>
      </c>
      <c r="C21" s="65" t="s">
        <v>82</v>
      </c>
      <c r="D21" s="65" t="s">
        <v>135</v>
      </c>
      <c r="E21" s="44" t="s">
        <v>34</v>
      </c>
      <c r="F21" s="66">
        <v>2000000</v>
      </c>
      <c r="G21" s="66">
        <v>1200000</v>
      </c>
      <c r="H21" s="66">
        <v>800000</v>
      </c>
      <c r="I21" s="66"/>
    </row>
    <row r="22" spans="1:9" ht="31.5">
      <c r="A22" s="63">
        <v>16</v>
      </c>
      <c r="B22" s="64" t="s">
        <v>317</v>
      </c>
      <c r="C22" s="65" t="s">
        <v>318</v>
      </c>
      <c r="D22" s="65" t="s">
        <v>83</v>
      </c>
      <c r="E22" s="44" t="s">
        <v>33</v>
      </c>
      <c r="F22" s="66">
        <v>4240000</v>
      </c>
      <c r="G22" s="66">
        <v>2544000</v>
      </c>
      <c r="H22" s="66">
        <v>1696000</v>
      </c>
      <c r="I22" s="66">
        <v>848000</v>
      </c>
    </row>
    <row r="23" spans="1:9" ht="31.5">
      <c r="A23" s="63">
        <v>17</v>
      </c>
      <c r="B23" s="64" t="s">
        <v>319</v>
      </c>
      <c r="C23" s="65" t="s">
        <v>83</v>
      </c>
      <c r="D23" s="65" t="s">
        <v>84</v>
      </c>
      <c r="E23" s="44" t="s">
        <v>34</v>
      </c>
      <c r="F23" s="66">
        <v>2400000</v>
      </c>
      <c r="G23" s="66">
        <v>1440000</v>
      </c>
      <c r="H23" s="66">
        <v>960000</v>
      </c>
      <c r="I23" s="66">
        <v>480000</v>
      </c>
    </row>
    <row r="24" spans="1:9" ht="15.75">
      <c r="A24" s="63">
        <v>18</v>
      </c>
      <c r="B24" s="64" t="s">
        <v>320</v>
      </c>
      <c r="C24" s="65" t="s">
        <v>84</v>
      </c>
      <c r="D24" s="65" t="s">
        <v>52</v>
      </c>
      <c r="E24" s="44" t="s">
        <v>33</v>
      </c>
      <c r="F24" s="66">
        <v>4240000</v>
      </c>
      <c r="G24" s="66">
        <v>2544000</v>
      </c>
      <c r="H24" s="66">
        <v>1696000</v>
      </c>
      <c r="I24" s="66">
        <v>848000</v>
      </c>
    </row>
    <row r="25" spans="1:9" ht="31.5">
      <c r="A25" s="63">
        <v>19</v>
      </c>
      <c r="B25" s="64" t="s">
        <v>176</v>
      </c>
      <c r="C25" s="65" t="s">
        <v>52</v>
      </c>
      <c r="D25" s="65" t="s">
        <v>282</v>
      </c>
      <c r="E25" s="44" t="s">
        <v>33</v>
      </c>
      <c r="F25" s="66">
        <v>3200000</v>
      </c>
      <c r="G25" s="66">
        <v>1920000</v>
      </c>
      <c r="H25" s="66">
        <v>1280000</v>
      </c>
      <c r="I25" s="66">
        <v>640000</v>
      </c>
    </row>
    <row r="26" spans="1:9" ht="31.5">
      <c r="A26" s="63">
        <v>20</v>
      </c>
      <c r="B26" s="64" t="s">
        <v>321</v>
      </c>
      <c r="C26" s="65" t="s">
        <v>282</v>
      </c>
      <c r="D26" s="65" t="s">
        <v>139</v>
      </c>
      <c r="E26" s="44" t="s">
        <v>34</v>
      </c>
      <c r="F26" s="66">
        <v>2000000</v>
      </c>
      <c r="G26" s="66">
        <v>1200000</v>
      </c>
      <c r="H26" s="66">
        <v>800000</v>
      </c>
      <c r="I26" s="66"/>
    </row>
    <row r="27" spans="1:9" ht="15.75">
      <c r="A27" s="63">
        <v>21</v>
      </c>
      <c r="B27" s="64" t="s">
        <v>166</v>
      </c>
      <c r="C27" s="65" t="s">
        <v>85</v>
      </c>
      <c r="D27" s="65" t="s">
        <v>86</v>
      </c>
      <c r="E27" s="44" t="s">
        <v>33</v>
      </c>
      <c r="F27" s="66">
        <v>3680000</v>
      </c>
      <c r="G27" s="66">
        <v>2208000</v>
      </c>
      <c r="H27" s="66">
        <v>1472000</v>
      </c>
      <c r="I27" s="66">
        <v>736000</v>
      </c>
    </row>
    <row r="28" spans="1:9" ht="15.75">
      <c r="A28" s="63">
        <v>22</v>
      </c>
      <c r="B28" s="64" t="s">
        <v>322</v>
      </c>
      <c r="C28" s="65" t="s">
        <v>85</v>
      </c>
      <c r="D28" s="65" t="s">
        <v>87</v>
      </c>
      <c r="E28" s="44" t="s">
        <v>33</v>
      </c>
      <c r="F28" s="66">
        <v>3200000</v>
      </c>
      <c r="G28" s="66">
        <v>1920000</v>
      </c>
      <c r="H28" s="66">
        <v>1280000</v>
      </c>
      <c r="I28" s="66">
        <v>640000</v>
      </c>
    </row>
    <row r="29" spans="1:9" ht="15.75">
      <c r="A29" s="63">
        <v>23</v>
      </c>
      <c r="B29" s="64" t="s">
        <v>323</v>
      </c>
      <c r="C29" s="65" t="s">
        <v>88</v>
      </c>
      <c r="D29" s="65" t="s">
        <v>137</v>
      </c>
      <c r="E29" s="44" t="s">
        <v>34</v>
      </c>
      <c r="F29" s="66">
        <v>2400000</v>
      </c>
      <c r="G29" s="66">
        <v>1440000</v>
      </c>
      <c r="H29" s="66">
        <v>960000</v>
      </c>
      <c r="I29" s="66">
        <v>480000</v>
      </c>
    </row>
    <row r="30" spans="1:9" ht="15.75">
      <c r="A30" s="63">
        <v>24</v>
      </c>
      <c r="B30" s="64" t="s">
        <v>91</v>
      </c>
      <c r="C30" s="65" t="s">
        <v>85</v>
      </c>
      <c r="D30" s="65" t="s">
        <v>89</v>
      </c>
      <c r="E30" s="44" t="s">
        <v>33</v>
      </c>
      <c r="F30" s="66">
        <v>3200000</v>
      </c>
      <c r="G30" s="66">
        <v>1920000</v>
      </c>
      <c r="H30" s="66">
        <v>1280000</v>
      </c>
      <c r="I30" s="66">
        <v>640000</v>
      </c>
    </row>
    <row r="31" spans="1:9" ht="15.75">
      <c r="A31" s="63">
        <v>25</v>
      </c>
      <c r="B31" s="64" t="s">
        <v>324</v>
      </c>
      <c r="C31" s="65" t="s">
        <v>90</v>
      </c>
      <c r="D31" s="65" t="s">
        <v>91</v>
      </c>
      <c r="E31" s="44" t="s">
        <v>33</v>
      </c>
      <c r="F31" s="66">
        <v>3200000</v>
      </c>
      <c r="G31" s="66">
        <v>1920000</v>
      </c>
      <c r="H31" s="66">
        <v>1280000</v>
      </c>
      <c r="I31" s="66">
        <v>640000</v>
      </c>
    </row>
    <row r="32" spans="1:9" ht="31.5">
      <c r="A32" s="63">
        <v>26</v>
      </c>
      <c r="B32" s="64" t="s">
        <v>325</v>
      </c>
      <c r="C32" s="65" t="s">
        <v>92</v>
      </c>
      <c r="D32" s="65" t="s">
        <v>283</v>
      </c>
      <c r="E32" s="44" t="s">
        <v>33</v>
      </c>
      <c r="F32" s="66">
        <v>4800000</v>
      </c>
      <c r="G32" s="66">
        <v>2880000</v>
      </c>
      <c r="H32" s="66">
        <v>1920000</v>
      </c>
      <c r="I32" s="66">
        <v>960000</v>
      </c>
    </row>
    <row r="33" spans="1:9" ht="31.5">
      <c r="A33" s="63">
        <v>27</v>
      </c>
      <c r="B33" s="64" t="s">
        <v>326</v>
      </c>
      <c r="C33" s="65" t="s">
        <v>283</v>
      </c>
      <c r="D33" s="65" t="s">
        <v>284</v>
      </c>
      <c r="E33" s="44" t="s">
        <v>34</v>
      </c>
      <c r="F33" s="66">
        <v>2400000</v>
      </c>
      <c r="G33" s="66">
        <v>1440000</v>
      </c>
      <c r="H33" s="66">
        <v>960000</v>
      </c>
      <c r="I33" s="66">
        <v>480000</v>
      </c>
    </row>
    <row r="34" spans="1:9" ht="15.75">
      <c r="A34" s="63">
        <v>28</v>
      </c>
      <c r="B34" s="64" t="s">
        <v>506</v>
      </c>
      <c r="C34" s="65" t="s">
        <v>284</v>
      </c>
      <c r="D34" s="65" t="s">
        <v>93</v>
      </c>
      <c r="E34" s="44" t="s">
        <v>34</v>
      </c>
      <c r="F34" s="66">
        <v>2000000</v>
      </c>
      <c r="G34" s="66">
        <v>1200000</v>
      </c>
      <c r="H34" s="66">
        <v>800000</v>
      </c>
      <c r="I34" s="66"/>
    </row>
    <row r="35" spans="1:9" ht="15.75">
      <c r="A35" s="63">
        <v>29</v>
      </c>
      <c r="B35" s="64" t="s">
        <v>327</v>
      </c>
      <c r="C35" s="65" t="s">
        <v>112</v>
      </c>
      <c r="D35" s="65" t="s">
        <v>94</v>
      </c>
      <c r="E35" s="44" t="s">
        <v>33</v>
      </c>
      <c r="F35" s="66">
        <v>4960000</v>
      </c>
      <c r="G35" s="66">
        <v>2976000</v>
      </c>
      <c r="H35" s="66">
        <v>1984000</v>
      </c>
      <c r="I35" s="66">
        <v>992000</v>
      </c>
    </row>
    <row r="36" spans="1:9" ht="31.5">
      <c r="A36" s="63">
        <v>30</v>
      </c>
      <c r="B36" s="64" t="s">
        <v>328</v>
      </c>
      <c r="C36" s="65" t="s">
        <v>85</v>
      </c>
      <c r="D36" s="65" t="s">
        <v>89</v>
      </c>
      <c r="E36" s="44" t="s">
        <v>32</v>
      </c>
      <c r="F36" s="66">
        <v>9600000</v>
      </c>
      <c r="G36" s="66">
        <v>5760000</v>
      </c>
      <c r="H36" s="66">
        <v>3840000</v>
      </c>
      <c r="I36" s="66">
        <v>1920000</v>
      </c>
    </row>
    <row r="37" spans="1:9" ht="31.5">
      <c r="A37" s="63">
        <v>31</v>
      </c>
      <c r="B37" s="64" t="s">
        <v>329</v>
      </c>
      <c r="C37" s="65" t="s">
        <v>89</v>
      </c>
      <c r="D37" s="65" t="s">
        <v>92</v>
      </c>
      <c r="E37" s="44" t="s">
        <v>33</v>
      </c>
      <c r="F37" s="66">
        <v>5920000</v>
      </c>
      <c r="G37" s="66">
        <v>3552000</v>
      </c>
      <c r="H37" s="66">
        <v>2368000</v>
      </c>
      <c r="I37" s="66">
        <v>1184000</v>
      </c>
    </row>
    <row r="38" spans="1:9" ht="31.5">
      <c r="A38" s="63">
        <v>32</v>
      </c>
      <c r="B38" s="64" t="s">
        <v>95</v>
      </c>
      <c r="C38" s="65" t="s">
        <v>434</v>
      </c>
      <c r="D38" s="65" t="s">
        <v>435</v>
      </c>
      <c r="E38" s="44" t="s">
        <v>31</v>
      </c>
      <c r="F38" s="66">
        <v>16000000</v>
      </c>
      <c r="G38" s="66">
        <v>9600000</v>
      </c>
      <c r="H38" s="66">
        <v>6400000</v>
      </c>
      <c r="I38" s="66">
        <v>3200000</v>
      </c>
    </row>
    <row r="39" spans="1:9" ht="15.75">
      <c r="A39" s="63">
        <v>33</v>
      </c>
      <c r="B39" s="64" t="s">
        <v>171</v>
      </c>
      <c r="C39" s="65" t="s">
        <v>292</v>
      </c>
      <c r="D39" s="65" t="s">
        <v>195</v>
      </c>
      <c r="E39" s="44" t="s">
        <v>32</v>
      </c>
      <c r="F39" s="66">
        <v>11200000</v>
      </c>
      <c r="G39" s="66">
        <v>6720000</v>
      </c>
      <c r="H39" s="66">
        <v>4480000</v>
      </c>
      <c r="I39" s="66">
        <v>2240000</v>
      </c>
    </row>
    <row r="40" spans="1:9" ht="15.75">
      <c r="A40" s="63">
        <v>34</v>
      </c>
      <c r="B40" s="64" t="s">
        <v>507</v>
      </c>
      <c r="C40" s="65" t="s">
        <v>52</v>
      </c>
      <c r="D40" s="65" t="s">
        <v>79</v>
      </c>
      <c r="E40" s="44" t="s">
        <v>31</v>
      </c>
      <c r="F40" s="66">
        <v>20800000</v>
      </c>
      <c r="G40" s="66">
        <v>12480000</v>
      </c>
      <c r="H40" s="66">
        <v>8320000</v>
      </c>
      <c r="I40" s="66">
        <v>4160000</v>
      </c>
    </row>
    <row r="41" spans="1:9" ht="31.5">
      <c r="A41" s="63">
        <v>35</v>
      </c>
      <c r="B41" s="64" t="s">
        <v>508</v>
      </c>
      <c r="C41" s="179" t="s">
        <v>97</v>
      </c>
      <c r="D41" s="179"/>
      <c r="E41" s="44" t="s">
        <v>34</v>
      </c>
      <c r="F41" s="66">
        <v>2000000</v>
      </c>
      <c r="G41" s="66"/>
      <c r="H41" s="66"/>
      <c r="I41" s="66"/>
    </row>
    <row r="42" spans="1:9" ht="31.5">
      <c r="A42" s="63">
        <v>36</v>
      </c>
      <c r="B42" s="64" t="s">
        <v>285</v>
      </c>
      <c r="C42" s="65" t="s">
        <v>53</v>
      </c>
      <c r="D42" s="65" t="s">
        <v>436</v>
      </c>
      <c r="E42" s="44" t="s">
        <v>33</v>
      </c>
      <c r="F42" s="66">
        <v>5760000</v>
      </c>
      <c r="G42" s="66">
        <v>3456000</v>
      </c>
      <c r="H42" s="66">
        <v>2304000</v>
      </c>
      <c r="I42" s="66">
        <v>1152000</v>
      </c>
    </row>
    <row r="43" spans="1:9" ht="31.5">
      <c r="A43" s="63">
        <v>37</v>
      </c>
      <c r="B43" s="13" t="s">
        <v>286</v>
      </c>
      <c r="C43" s="65" t="s">
        <v>285</v>
      </c>
      <c r="D43" s="65" t="s">
        <v>437</v>
      </c>
      <c r="E43" s="44" t="s">
        <v>33</v>
      </c>
      <c r="F43" s="66">
        <v>5760000</v>
      </c>
      <c r="G43" s="66">
        <v>3456000</v>
      </c>
      <c r="H43" s="66">
        <v>2304000</v>
      </c>
      <c r="I43" s="66">
        <v>1152000</v>
      </c>
    </row>
    <row r="44" spans="1:9" ht="31.5">
      <c r="A44" s="63">
        <v>38</v>
      </c>
      <c r="B44" s="13" t="s">
        <v>287</v>
      </c>
      <c r="C44" s="65" t="s">
        <v>286</v>
      </c>
      <c r="D44" s="65" t="s">
        <v>438</v>
      </c>
      <c r="E44" s="44" t="s">
        <v>33</v>
      </c>
      <c r="F44" s="66">
        <v>5760000</v>
      </c>
      <c r="G44" s="66">
        <v>3456000</v>
      </c>
      <c r="H44" s="66">
        <v>2304000</v>
      </c>
      <c r="I44" s="66">
        <v>1152000</v>
      </c>
    </row>
    <row r="45" spans="1:9" ht="15.75">
      <c r="A45" s="63">
        <v>39</v>
      </c>
      <c r="B45" s="64" t="s">
        <v>288</v>
      </c>
      <c r="C45" s="65" t="s">
        <v>53</v>
      </c>
      <c r="D45" s="65" t="s">
        <v>289</v>
      </c>
      <c r="E45" s="44" t="s">
        <v>33</v>
      </c>
      <c r="F45" s="66">
        <v>4640000</v>
      </c>
      <c r="G45" s="66"/>
      <c r="H45" s="66"/>
      <c r="I45" s="66"/>
    </row>
    <row r="46" spans="1:9" ht="15.75">
      <c r="A46" s="63">
        <v>40</v>
      </c>
      <c r="B46" s="64" t="s">
        <v>289</v>
      </c>
      <c r="C46" s="65" t="s">
        <v>288</v>
      </c>
      <c r="D46" s="65" t="s">
        <v>330</v>
      </c>
      <c r="E46" s="44" t="s">
        <v>33</v>
      </c>
      <c r="F46" s="66">
        <v>4640000</v>
      </c>
      <c r="G46" s="66"/>
      <c r="H46" s="66"/>
      <c r="I46" s="66"/>
    </row>
    <row r="47" spans="1:9" ht="15.75">
      <c r="A47" s="63">
        <v>41</v>
      </c>
      <c r="B47" s="64" t="s">
        <v>290</v>
      </c>
      <c r="C47" s="65" t="s">
        <v>288</v>
      </c>
      <c r="D47" s="65" t="s">
        <v>330</v>
      </c>
      <c r="E47" s="44" t="s">
        <v>33</v>
      </c>
      <c r="F47" s="66">
        <v>4640000</v>
      </c>
      <c r="G47" s="66"/>
      <c r="H47" s="66"/>
      <c r="I47" s="66"/>
    </row>
    <row r="48" spans="1:9" ht="15.75">
      <c r="A48" s="63">
        <v>42</v>
      </c>
      <c r="B48" s="64" t="s">
        <v>509</v>
      </c>
      <c r="C48" s="65" t="s">
        <v>290</v>
      </c>
      <c r="D48" s="65" t="s">
        <v>289</v>
      </c>
      <c r="E48" s="44" t="s">
        <v>33</v>
      </c>
      <c r="F48" s="66">
        <v>4640000</v>
      </c>
      <c r="G48" s="66"/>
      <c r="H48" s="66"/>
      <c r="I48" s="66"/>
    </row>
    <row r="49" spans="1:9" ht="15.75">
      <c r="A49" s="63">
        <v>43</v>
      </c>
      <c r="B49" s="64" t="s">
        <v>510</v>
      </c>
      <c r="C49" s="65" t="s">
        <v>53</v>
      </c>
      <c r="D49" s="65" t="s">
        <v>289</v>
      </c>
      <c r="E49" s="44" t="s">
        <v>33</v>
      </c>
      <c r="F49" s="66">
        <v>5200000</v>
      </c>
      <c r="G49" s="66"/>
      <c r="H49" s="66"/>
      <c r="I49" s="66"/>
    </row>
    <row r="50" spans="1:9" ht="15.75">
      <c r="A50" s="122">
        <v>44</v>
      </c>
      <c r="B50" s="132" t="s">
        <v>511</v>
      </c>
      <c r="C50" s="133" t="s">
        <v>289</v>
      </c>
      <c r="D50" s="133" t="s">
        <v>330</v>
      </c>
      <c r="E50" s="134" t="s">
        <v>33</v>
      </c>
      <c r="F50" s="124">
        <v>4640000</v>
      </c>
      <c r="G50" s="135" t="s">
        <v>656</v>
      </c>
      <c r="H50" s="136" t="s">
        <v>657</v>
      </c>
      <c r="I50" s="124">
        <v>928000</v>
      </c>
    </row>
    <row r="51" spans="1:9" ht="15.75">
      <c r="A51" s="63">
        <v>45</v>
      </c>
      <c r="B51" s="64" t="s">
        <v>512</v>
      </c>
      <c r="C51" s="65" t="s">
        <v>330</v>
      </c>
      <c r="D51" s="65" t="s">
        <v>330</v>
      </c>
      <c r="E51" s="44" t="s">
        <v>33</v>
      </c>
      <c r="F51" s="66">
        <v>4640000</v>
      </c>
      <c r="G51" s="66"/>
      <c r="H51" s="66"/>
      <c r="I51" s="66"/>
    </row>
    <row r="52" spans="1:9" ht="15.75">
      <c r="A52" s="63">
        <v>46</v>
      </c>
      <c r="B52" s="64" t="s">
        <v>513</v>
      </c>
      <c r="C52" s="65" t="s">
        <v>330</v>
      </c>
      <c r="D52" s="65" t="s">
        <v>290</v>
      </c>
      <c r="E52" s="44" t="s">
        <v>33</v>
      </c>
      <c r="F52" s="66">
        <v>4640000</v>
      </c>
      <c r="G52" s="66"/>
      <c r="H52" s="66"/>
      <c r="I52" s="66"/>
    </row>
    <row r="53" spans="1:9" ht="15.75">
      <c r="A53" s="63">
        <v>47</v>
      </c>
      <c r="B53" s="64" t="s">
        <v>212</v>
      </c>
      <c r="C53" s="65" t="s">
        <v>84</v>
      </c>
      <c r="D53" s="65" t="s">
        <v>214</v>
      </c>
      <c r="E53" s="44" t="s">
        <v>33</v>
      </c>
      <c r="F53" s="66">
        <v>6720000</v>
      </c>
      <c r="G53" s="66"/>
      <c r="H53" s="66"/>
      <c r="I53" s="66"/>
    </row>
    <row r="54" spans="1:9" ht="31.5">
      <c r="A54" s="63">
        <v>48</v>
      </c>
      <c r="B54" s="64" t="s">
        <v>514</v>
      </c>
      <c r="C54" s="65" t="s">
        <v>212</v>
      </c>
      <c r="D54" s="65" t="s">
        <v>213</v>
      </c>
      <c r="E54" s="44" t="s">
        <v>33</v>
      </c>
      <c r="F54" s="66">
        <v>6720000</v>
      </c>
      <c r="G54" s="66"/>
      <c r="H54" s="66"/>
      <c r="I54" s="66"/>
    </row>
    <row r="55" spans="1:9" ht="31.5">
      <c r="A55" s="63">
        <v>49</v>
      </c>
      <c r="B55" s="64" t="s">
        <v>515</v>
      </c>
      <c r="C55" s="65" t="s">
        <v>212</v>
      </c>
      <c r="D55" s="65" t="s">
        <v>213</v>
      </c>
      <c r="E55" s="44" t="s">
        <v>33</v>
      </c>
      <c r="F55" s="66">
        <v>6720000</v>
      </c>
      <c r="G55" s="66"/>
      <c r="H55" s="66"/>
      <c r="I55" s="66"/>
    </row>
    <row r="56" spans="1:9" ht="31.5">
      <c r="A56" s="63">
        <v>50</v>
      </c>
      <c r="B56" s="64" t="s">
        <v>214</v>
      </c>
      <c r="C56" s="65" t="s">
        <v>54</v>
      </c>
      <c r="D56" s="65" t="s">
        <v>213</v>
      </c>
      <c r="E56" s="44" t="s">
        <v>33</v>
      </c>
      <c r="F56" s="66">
        <v>6720000</v>
      </c>
      <c r="G56" s="66"/>
      <c r="H56" s="66"/>
      <c r="I56" s="66"/>
    </row>
    <row r="57" spans="1:9" ht="31.5">
      <c r="A57" s="63">
        <v>51</v>
      </c>
      <c r="B57" s="64" t="s">
        <v>516</v>
      </c>
      <c r="C57" s="65" t="s">
        <v>292</v>
      </c>
      <c r="D57" s="65" t="s">
        <v>291</v>
      </c>
      <c r="E57" s="44" t="s">
        <v>32</v>
      </c>
      <c r="F57" s="66">
        <v>7360000</v>
      </c>
      <c r="G57" s="66"/>
      <c r="H57" s="66"/>
      <c r="I57" s="66"/>
    </row>
    <row r="58" spans="1:9" ht="31.5">
      <c r="A58" s="63">
        <v>52</v>
      </c>
      <c r="B58" s="64" t="s">
        <v>517</v>
      </c>
      <c r="C58" s="65" t="s">
        <v>291</v>
      </c>
      <c r="D58" s="65" t="s">
        <v>79</v>
      </c>
      <c r="E58" s="44" t="s">
        <v>33</v>
      </c>
      <c r="F58" s="66">
        <v>4800000</v>
      </c>
      <c r="G58" s="66"/>
      <c r="H58" s="66"/>
      <c r="I58" s="66"/>
    </row>
    <row r="59" spans="1:9" ht="15.75">
      <c r="A59" s="63">
        <v>53</v>
      </c>
      <c r="B59" s="64" t="s">
        <v>280</v>
      </c>
      <c r="C59" s="65" t="s">
        <v>53</v>
      </c>
      <c r="D59" s="65" t="s">
        <v>331</v>
      </c>
      <c r="E59" s="44" t="s">
        <v>32</v>
      </c>
      <c r="F59" s="66">
        <v>7360000</v>
      </c>
      <c r="G59" s="66"/>
      <c r="H59" s="66"/>
      <c r="I59" s="66"/>
    </row>
    <row r="60" spans="1:9" ht="15.75">
      <c r="A60" s="63">
        <v>54</v>
      </c>
      <c r="B60" s="64" t="s">
        <v>278</v>
      </c>
      <c r="C60" s="65" t="s">
        <v>331</v>
      </c>
      <c r="D60" s="65" t="s">
        <v>79</v>
      </c>
      <c r="E60" s="44" t="s">
        <v>33</v>
      </c>
      <c r="F60" s="66">
        <v>6160000</v>
      </c>
      <c r="G60" s="66"/>
      <c r="H60" s="66"/>
      <c r="I60" s="66"/>
    </row>
    <row r="61" spans="1:9" ht="15.75">
      <c r="A61" s="63">
        <v>55</v>
      </c>
      <c r="B61" s="64" t="s">
        <v>518</v>
      </c>
      <c r="C61" s="65" t="s">
        <v>292</v>
      </c>
      <c r="D61" s="65" t="s">
        <v>331</v>
      </c>
      <c r="E61" s="44" t="s">
        <v>33</v>
      </c>
      <c r="F61" s="66">
        <v>6160000</v>
      </c>
      <c r="G61" s="66"/>
      <c r="H61" s="66"/>
      <c r="I61" s="66"/>
    </row>
    <row r="62" spans="1:9" ht="15.75">
      <c r="A62" s="63">
        <v>56</v>
      </c>
      <c r="B62" s="64" t="s">
        <v>188</v>
      </c>
      <c r="C62" s="65" t="s">
        <v>332</v>
      </c>
      <c r="D62" s="65" t="s">
        <v>331</v>
      </c>
      <c r="E62" s="44" t="s">
        <v>33</v>
      </c>
      <c r="F62" s="66">
        <v>6160000</v>
      </c>
      <c r="G62" s="66"/>
      <c r="H62" s="66"/>
      <c r="I62" s="66"/>
    </row>
    <row r="63" spans="1:9" ht="31.5">
      <c r="A63" s="63">
        <v>57</v>
      </c>
      <c r="B63" s="64" t="s">
        <v>519</v>
      </c>
      <c r="C63" s="65" t="s">
        <v>292</v>
      </c>
      <c r="D63" s="65" t="s">
        <v>189</v>
      </c>
      <c r="E63" s="44" t="s">
        <v>33</v>
      </c>
      <c r="F63" s="66">
        <v>6160000</v>
      </c>
      <c r="G63" s="66"/>
      <c r="H63" s="66"/>
      <c r="I63" s="66"/>
    </row>
    <row r="64" spans="1:9" ht="15.75">
      <c r="A64" s="63">
        <v>58</v>
      </c>
      <c r="B64" s="64" t="s">
        <v>520</v>
      </c>
      <c r="C64" s="65" t="s">
        <v>292</v>
      </c>
      <c r="D64" s="65" t="s">
        <v>211</v>
      </c>
      <c r="E64" s="44" t="s">
        <v>33</v>
      </c>
      <c r="F64" s="66">
        <v>6160000</v>
      </c>
      <c r="G64" s="66"/>
      <c r="H64" s="66"/>
      <c r="I64" s="66"/>
    </row>
    <row r="65" spans="1:9" ht="15.75">
      <c r="A65" s="63">
        <v>59</v>
      </c>
      <c r="B65" s="64" t="s">
        <v>196</v>
      </c>
      <c r="C65" s="65" t="s">
        <v>292</v>
      </c>
      <c r="D65" s="65" t="s">
        <v>172</v>
      </c>
      <c r="E65" s="44" t="s">
        <v>33</v>
      </c>
      <c r="F65" s="66">
        <v>6160000</v>
      </c>
      <c r="G65" s="66"/>
      <c r="H65" s="66"/>
      <c r="I65" s="66"/>
    </row>
    <row r="66" spans="1:9" ht="15.75">
      <c r="A66" s="63">
        <v>60</v>
      </c>
      <c r="B66" s="64" t="s">
        <v>521</v>
      </c>
      <c r="C66" s="65" t="s">
        <v>195</v>
      </c>
      <c r="D66" s="65" t="s">
        <v>196</v>
      </c>
      <c r="E66" s="44" t="s">
        <v>33</v>
      </c>
      <c r="F66" s="66">
        <v>6160000</v>
      </c>
      <c r="G66" s="66"/>
      <c r="H66" s="66"/>
      <c r="I66" s="66"/>
    </row>
    <row r="67" spans="1:9" ht="15.75">
      <c r="A67" s="63">
        <v>61</v>
      </c>
      <c r="B67" s="64" t="s">
        <v>195</v>
      </c>
      <c r="C67" s="65" t="s">
        <v>292</v>
      </c>
      <c r="D67" s="65" t="s">
        <v>171</v>
      </c>
      <c r="E67" s="44" t="s">
        <v>33</v>
      </c>
      <c r="F67" s="66">
        <v>6160000</v>
      </c>
      <c r="G67" s="66"/>
      <c r="H67" s="66"/>
      <c r="I67" s="66"/>
    </row>
    <row r="68" spans="1:9" ht="15.75">
      <c r="A68" s="63">
        <v>62</v>
      </c>
      <c r="B68" s="64" t="s">
        <v>522</v>
      </c>
      <c r="C68" s="65" t="s">
        <v>292</v>
      </c>
      <c r="D68" s="65" t="s">
        <v>195</v>
      </c>
      <c r="E68" s="44" t="s">
        <v>33</v>
      </c>
      <c r="F68" s="66">
        <v>6160000</v>
      </c>
      <c r="G68" s="66"/>
      <c r="H68" s="66"/>
      <c r="I68" s="66"/>
    </row>
    <row r="69" spans="1:9" ht="31.5">
      <c r="A69" s="63">
        <v>63</v>
      </c>
      <c r="B69" s="84" t="s">
        <v>24</v>
      </c>
      <c r="C69" s="68" t="s">
        <v>278</v>
      </c>
      <c r="D69" s="68" t="s">
        <v>279</v>
      </c>
      <c r="E69" s="44" t="s">
        <v>33</v>
      </c>
      <c r="F69" s="66">
        <v>6160000</v>
      </c>
      <c r="G69" s="66">
        <v>3696000</v>
      </c>
      <c r="H69" s="66">
        <v>2464000</v>
      </c>
      <c r="I69" s="66">
        <v>1232000</v>
      </c>
    </row>
    <row r="70" spans="1:9" ht="31.5">
      <c r="A70" s="63">
        <v>64</v>
      </c>
      <c r="B70" s="84" t="s">
        <v>25</v>
      </c>
      <c r="C70" s="68" t="s">
        <v>278</v>
      </c>
      <c r="D70" s="68" t="s">
        <v>279</v>
      </c>
      <c r="E70" s="44" t="s">
        <v>33</v>
      </c>
      <c r="F70" s="66">
        <v>6160000</v>
      </c>
      <c r="G70" s="66">
        <v>3696000</v>
      </c>
      <c r="H70" s="66">
        <v>2464000</v>
      </c>
      <c r="I70" s="66">
        <v>1232000</v>
      </c>
    </row>
    <row r="71" spans="1:9" ht="31.5">
      <c r="A71" s="63">
        <v>65</v>
      </c>
      <c r="B71" s="84" t="s">
        <v>26</v>
      </c>
      <c r="C71" s="68" t="s">
        <v>188</v>
      </c>
      <c r="D71" s="68" t="s">
        <v>280</v>
      </c>
      <c r="E71" s="44" t="s">
        <v>33</v>
      </c>
      <c r="F71" s="66">
        <v>4800000</v>
      </c>
      <c r="G71" s="66">
        <v>2880000</v>
      </c>
      <c r="H71" s="66">
        <v>1920000</v>
      </c>
      <c r="I71" s="66">
        <v>960000</v>
      </c>
    </row>
    <row r="72" spans="1:9" ht="15.75">
      <c r="A72" s="63">
        <v>66</v>
      </c>
      <c r="B72" s="64" t="s">
        <v>531</v>
      </c>
      <c r="C72" s="65" t="s">
        <v>280</v>
      </c>
      <c r="D72" s="65" t="s">
        <v>420</v>
      </c>
      <c r="E72" s="44" t="s">
        <v>33</v>
      </c>
      <c r="F72" s="66">
        <v>4800000</v>
      </c>
      <c r="G72" s="66"/>
      <c r="H72" s="66"/>
      <c r="I72" s="66"/>
    </row>
    <row r="73" spans="1:9" ht="15.75">
      <c r="A73" s="63">
        <v>67</v>
      </c>
      <c r="B73" s="64" t="s">
        <v>530</v>
      </c>
      <c r="C73" s="65" t="s">
        <v>79</v>
      </c>
      <c r="D73" s="65" t="s">
        <v>173</v>
      </c>
      <c r="E73" s="44" t="s">
        <v>33</v>
      </c>
      <c r="F73" s="66">
        <v>4800000</v>
      </c>
      <c r="G73" s="66"/>
      <c r="H73" s="66"/>
      <c r="I73" s="66"/>
    </row>
    <row r="74" spans="1:9" ht="15.75">
      <c r="A74" s="63">
        <v>68</v>
      </c>
      <c r="B74" s="64" t="s">
        <v>174</v>
      </c>
      <c r="C74" s="65" t="s">
        <v>79</v>
      </c>
      <c r="D74" s="65" t="s">
        <v>173</v>
      </c>
      <c r="E74" s="44" t="s">
        <v>33</v>
      </c>
      <c r="F74" s="66">
        <v>4800000</v>
      </c>
      <c r="G74" s="66"/>
      <c r="H74" s="66"/>
      <c r="I74" s="66"/>
    </row>
    <row r="75" spans="1:9" ht="15.75">
      <c r="A75" s="63">
        <v>69</v>
      </c>
      <c r="B75" s="64" t="s">
        <v>529</v>
      </c>
      <c r="C75" s="65" t="s">
        <v>174</v>
      </c>
      <c r="D75" s="65" t="s">
        <v>173</v>
      </c>
      <c r="E75" s="44" t="s">
        <v>33</v>
      </c>
      <c r="F75" s="66">
        <v>4800000</v>
      </c>
      <c r="G75" s="66"/>
      <c r="H75" s="66"/>
      <c r="I75" s="66"/>
    </row>
    <row r="76" spans="1:9" ht="15.75">
      <c r="A76" s="63">
        <v>70</v>
      </c>
      <c r="B76" s="64" t="s">
        <v>173</v>
      </c>
      <c r="C76" s="65" t="s">
        <v>53</v>
      </c>
      <c r="D76" s="65" t="s">
        <v>175</v>
      </c>
      <c r="E76" s="44" t="s">
        <v>33</v>
      </c>
      <c r="F76" s="66">
        <v>4800000</v>
      </c>
      <c r="G76" s="66"/>
      <c r="H76" s="66"/>
      <c r="I76" s="66"/>
    </row>
    <row r="77" spans="1:9" ht="31.5">
      <c r="A77" s="63">
        <v>71</v>
      </c>
      <c r="B77" s="64" t="s">
        <v>528</v>
      </c>
      <c r="C77" s="179" t="s">
        <v>98</v>
      </c>
      <c r="D77" s="179"/>
      <c r="E77" s="44" t="s">
        <v>33</v>
      </c>
      <c r="F77" s="66">
        <v>4800000</v>
      </c>
      <c r="G77" s="66">
        <v>2880000</v>
      </c>
      <c r="H77" s="66"/>
      <c r="I77" s="66"/>
    </row>
    <row r="78" spans="1:9" ht="31.5">
      <c r="A78" s="63">
        <v>72</v>
      </c>
      <c r="B78" s="64" t="s">
        <v>251</v>
      </c>
      <c r="C78" s="179" t="s">
        <v>98</v>
      </c>
      <c r="D78" s="179"/>
      <c r="E78" s="44" t="s">
        <v>33</v>
      </c>
      <c r="F78" s="66">
        <v>4800000</v>
      </c>
      <c r="G78" s="66">
        <v>2880000</v>
      </c>
      <c r="H78" s="66">
        <v>1920000</v>
      </c>
      <c r="I78" s="66">
        <v>960000</v>
      </c>
    </row>
    <row r="79" spans="1:9" ht="31.5">
      <c r="A79" s="63">
        <v>73</v>
      </c>
      <c r="B79" s="64" t="s">
        <v>527</v>
      </c>
      <c r="C79" s="179" t="s">
        <v>98</v>
      </c>
      <c r="D79" s="179"/>
      <c r="E79" s="44" t="s">
        <v>33</v>
      </c>
      <c r="F79" s="66">
        <v>4800000</v>
      </c>
      <c r="G79" s="66">
        <v>2880000</v>
      </c>
      <c r="H79" s="66"/>
      <c r="I79" s="66"/>
    </row>
    <row r="80" spans="1:9" ht="31.5">
      <c r="A80" s="63">
        <v>74</v>
      </c>
      <c r="B80" s="64" t="s">
        <v>526</v>
      </c>
      <c r="C80" s="179" t="s">
        <v>98</v>
      </c>
      <c r="D80" s="179"/>
      <c r="E80" s="44" t="s">
        <v>33</v>
      </c>
      <c r="F80" s="66">
        <v>4800000</v>
      </c>
      <c r="G80" s="66">
        <v>2880000</v>
      </c>
      <c r="H80" s="66">
        <v>1920000</v>
      </c>
      <c r="I80" s="66">
        <v>960000</v>
      </c>
    </row>
    <row r="81" spans="1:9" ht="31.5">
      <c r="A81" s="63">
        <v>75</v>
      </c>
      <c r="B81" s="64" t="s">
        <v>252</v>
      </c>
      <c r="C81" s="65" t="s">
        <v>99</v>
      </c>
      <c r="D81" s="65" t="s">
        <v>100</v>
      </c>
      <c r="E81" s="44" t="s">
        <v>34</v>
      </c>
      <c r="F81" s="66">
        <v>720000</v>
      </c>
      <c r="G81" s="66"/>
      <c r="H81" s="66"/>
      <c r="I81" s="66"/>
    </row>
    <row r="82" spans="1:9" ht="15.75">
      <c r="A82" s="63">
        <v>76</v>
      </c>
      <c r="B82" s="64" t="s">
        <v>101</v>
      </c>
      <c r="C82" s="65" t="s">
        <v>102</v>
      </c>
      <c r="D82" s="65" t="s">
        <v>89</v>
      </c>
      <c r="E82" s="44" t="s">
        <v>33</v>
      </c>
      <c r="F82" s="66">
        <v>4800000</v>
      </c>
      <c r="G82" s="66">
        <v>2880000</v>
      </c>
      <c r="H82" s="66">
        <v>1920000</v>
      </c>
      <c r="I82" s="66">
        <v>960000</v>
      </c>
    </row>
    <row r="83" spans="1:9" ht="47.25">
      <c r="A83" s="63">
        <v>77</v>
      </c>
      <c r="B83" s="64" t="s">
        <v>525</v>
      </c>
      <c r="C83" s="65" t="s">
        <v>333</v>
      </c>
      <c r="D83" s="65" t="s">
        <v>103</v>
      </c>
      <c r="E83" s="44" t="s">
        <v>34</v>
      </c>
      <c r="F83" s="66">
        <v>2080000</v>
      </c>
      <c r="G83" s="66">
        <v>1248000</v>
      </c>
      <c r="H83" s="66">
        <v>832000</v>
      </c>
      <c r="I83" s="66">
        <v>416000</v>
      </c>
    </row>
    <row r="84" spans="1:9" ht="47.25">
      <c r="A84" s="63">
        <v>78</v>
      </c>
      <c r="B84" s="64" t="s">
        <v>524</v>
      </c>
      <c r="C84" s="65" t="s">
        <v>334</v>
      </c>
      <c r="D84" s="65" t="s">
        <v>335</v>
      </c>
      <c r="E84" s="44" t="s">
        <v>34</v>
      </c>
      <c r="F84" s="66">
        <v>1760000</v>
      </c>
      <c r="G84" s="66">
        <v>1056000</v>
      </c>
      <c r="H84" s="66">
        <v>704000</v>
      </c>
      <c r="I84" s="66"/>
    </row>
    <row r="85" spans="1:9" ht="15.75">
      <c r="A85" s="63">
        <v>79</v>
      </c>
      <c r="B85" s="64" t="s">
        <v>336</v>
      </c>
      <c r="C85" s="65" t="s">
        <v>337</v>
      </c>
      <c r="D85" s="65" t="s">
        <v>104</v>
      </c>
      <c r="E85" s="44" t="s">
        <v>33</v>
      </c>
      <c r="F85" s="66">
        <v>6640000</v>
      </c>
      <c r="G85" s="66">
        <v>3984000</v>
      </c>
      <c r="H85" s="66">
        <v>2656000</v>
      </c>
      <c r="I85" s="66">
        <v>1328000</v>
      </c>
    </row>
    <row r="86" spans="1:9" ht="15.75">
      <c r="A86" s="63">
        <v>80</v>
      </c>
      <c r="B86" s="64" t="s">
        <v>338</v>
      </c>
      <c r="C86" s="65" t="s">
        <v>105</v>
      </c>
      <c r="D86" s="65" t="s">
        <v>102</v>
      </c>
      <c r="E86" s="44" t="s">
        <v>33</v>
      </c>
      <c r="F86" s="66">
        <v>3200000</v>
      </c>
      <c r="G86" s="66">
        <v>1920000</v>
      </c>
      <c r="H86" s="66">
        <v>1280000</v>
      </c>
      <c r="I86" s="66">
        <v>640000</v>
      </c>
    </row>
    <row r="87" spans="1:9" ht="15.75">
      <c r="A87" s="63">
        <v>81</v>
      </c>
      <c r="B87" s="64" t="s">
        <v>523</v>
      </c>
      <c r="C87" s="65" t="s">
        <v>106</v>
      </c>
      <c r="D87" s="65" t="s">
        <v>107</v>
      </c>
      <c r="E87" s="44" t="s">
        <v>34</v>
      </c>
      <c r="F87" s="66">
        <v>2400000</v>
      </c>
      <c r="G87" s="66">
        <v>1440000</v>
      </c>
      <c r="H87" s="66">
        <v>960000</v>
      </c>
      <c r="I87" s="66">
        <v>480000</v>
      </c>
    </row>
    <row r="88" spans="1:9" ht="15.75">
      <c r="A88" s="63">
        <v>82</v>
      </c>
      <c r="B88" s="64" t="s">
        <v>339</v>
      </c>
      <c r="C88" s="65" t="s">
        <v>108</v>
      </c>
      <c r="D88" s="65" t="s">
        <v>109</v>
      </c>
      <c r="E88" s="44" t="s">
        <v>34</v>
      </c>
      <c r="F88" s="66">
        <v>2400000</v>
      </c>
      <c r="G88" s="66">
        <v>1440000</v>
      </c>
      <c r="H88" s="66">
        <v>960000</v>
      </c>
      <c r="I88" s="66">
        <v>480000</v>
      </c>
    </row>
    <row r="89" spans="1:9" ht="15.75">
      <c r="A89" s="63">
        <v>83</v>
      </c>
      <c r="B89" s="64" t="s">
        <v>340</v>
      </c>
      <c r="C89" s="65" t="s">
        <v>102</v>
      </c>
      <c r="D89" s="65" t="s">
        <v>92</v>
      </c>
      <c r="E89" s="44" t="s">
        <v>33</v>
      </c>
      <c r="F89" s="66">
        <v>6640000</v>
      </c>
      <c r="G89" s="66">
        <v>3984000</v>
      </c>
      <c r="H89" s="66">
        <v>2656000</v>
      </c>
      <c r="I89" s="66">
        <v>1328000</v>
      </c>
    </row>
    <row r="90" spans="1:9" ht="15.75">
      <c r="A90" s="63">
        <v>84</v>
      </c>
      <c r="B90" s="64" t="s">
        <v>341</v>
      </c>
      <c r="C90" s="65" t="s">
        <v>206</v>
      </c>
      <c r="D90" s="65" t="s">
        <v>110</v>
      </c>
      <c r="E90" s="44" t="s">
        <v>31</v>
      </c>
      <c r="F90" s="66">
        <v>12480000</v>
      </c>
      <c r="G90" s="66">
        <v>7488000</v>
      </c>
      <c r="H90" s="66">
        <v>4992000</v>
      </c>
      <c r="I90" s="66">
        <v>2496000</v>
      </c>
    </row>
    <row r="91" spans="1:9" ht="15.75">
      <c r="A91" s="63">
        <v>85</v>
      </c>
      <c r="B91" s="64" t="s">
        <v>342</v>
      </c>
      <c r="C91" s="65" t="s">
        <v>111</v>
      </c>
      <c r="D91" s="65" t="s">
        <v>93</v>
      </c>
      <c r="E91" s="44" t="s">
        <v>32</v>
      </c>
      <c r="F91" s="66">
        <v>8400000</v>
      </c>
      <c r="G91" s="66">
        <v>5040000</v>
      </c>
      <c r="H91" s="66">
        <v>3360000</v>
      </c>
      <c r="I91" s="66">
        <v>1680000</v>
      </c>
    </row>
    <row r="92" spans="1:9" ht="15.75">
      <c r="A92" s="63">
        <v>86</v>
      </c>
      <c r="B92" s="64" t="s">
        <v>343</v>
      </c>
      <c r="C92" s="65" t="s">
        <v>93</v>
      </c>
      <c r="D92" s="65" t="s">
        <v>207</v>
      </c>
      <c r="E92" s="44" t="s">
        <v>33</v>
      </c>
      <c r="F92" s="66">
        <v>6400000</v>
      </c>
      <c r="G92" s="66">
        <v>3840000</v>
      </c>
      <c r="H92" s="66">
        <v>2560000</v>
      </c>
      <c r="I92" s="66">
        <v>1280000</v>
      </c>
    </row>
    <row r="93" spans="1:9" ht="31.5">
      <c r="A93" s="63">
        <v>87</v>
      </c>
      <c r="B93" s="64" t="s">
        <v>344</v>
      </c>
      <c r="C93" s="65" t="s">
        <v>345</v>
      </c>
      <c r="D93" s="65" t="s">
        <v>253</v>
      </c>
      <c r="E93" s="44" t="s">
        <v>34</v>
      </c>
      <c r="F93" s="66">
        <v>960000</v>
      </c>
      <c r="G93" s="66"/>
      <c r="H93" s="66"/>
      <c r="I93" s="66"/>
    </row>
    <row r="94" spans="1:9" ht="15.75">
      <c r="A94" s="63">
        <v>88</v>
      </c>
      <c r="B94" s="64" t="s">
        <v>479</v>
      </c>
      <c r="C94" s="65" t="s">
        <v>253</v>
      </c>
      <c r="D94" s="65" t="s">
        <v>112</v>
      </c>
      <c r="E94" s="44" t="s">
        <v>34</v>
      </c>
      <c r="F94" s="66">
        <v>720000</v>
      </c>
      <c r="G94" s="66">
        <v>432000</v>
      </c>
      <c r="H94" s="66"/>
      <c r="I94" s="66"/>
    </row>
    <row r="95" spans="1:9" ht="31.5">
      <c r="A95" s="63">
        <v>89</v>
      </c>
      <c r="B95" s="64" t="s">
        <v>346</v>
      </c>
      <c r="C95" s="65" t="s">
        <v>347</v>
      </c>
      <c r="D95" s="65" t="s">
        <v>106</v>
      </c>
      <c r="E95" s="44" t="s">
        <v>31</v>
      </c>
      <c r="F95" s="66">
        <v>13600000</v>
      </c>
      <c r="G95" s="66">
        <v>8160000</v>
      </c>
      <c r="H95" s="66">
        <v>5440000</v>
      </c>
      <c r="I95" s="66">
        <v>2720000</v>
      </c>
    </row>
    <row r="96" spans="1:9" ht="15.75">
      <c r="A96" s="63">
        <v>90</v>
      </c>
      <c r="B96" s="64" t="s">
        <v>532</v>
      </c>
      <c r="C96" s="65" t="s">
        <v>52</v>
      </c>
      <c r="D96" s="65" t="s">
        <v>112</v>
      </c>
      <c r="E96" s="44" t="s">
        <v>33</v>
      </c>
      <c r="F96" s="66">
        <v>4400000</v>
      </c>
      <c r="G96" s="66">
        <v>2640000</v>
      </c>
      <c r="H96" s="66">
        <v>1760000</v>
      </c>
      <c r="I96" s="66">
        <v>880000</v>
      </c>
    </row>
    <row r="97" spans="1:9" ht="15.75">
      <c r="A97" s="63">
        <v>91</v>
      </c>
      <c r="B97" s="64" t="s">
        <v>348</v>
      </c>
      <c r="C97" s="65" t="s">
        <v>112</v>
      </c>
      <c r="D97" s="65" t="s">
        <v>84</v>
      </c>
      <c r="E97" s="44" t="s">
        <v>32</v>
      </c>
      <c r="F97" s="66">
        <v>8000000</v>
      </c>
      <c r="G97" s="66">
        <v>4800000</v>
      </c>
      <c r="H97" s="66">
        <v>3200000</v>
      </c>
      <c r="I97" s="66">
        <v>1600000</v>
      </c>
    </row>
    <row r="98" spans="1:9" ht="31.5">
      <c r="A98" s="63">
        <v>92</v>
      </c>
      <c r="B98" s="64" t="s">
        <v>349</v>
      </c>
      <c r="C98" s="65" t="s">
        <v>350</v>
      </c>
      <c r="D98" s="65" t="s">
        <v>297</v>
      </c>
      <c r="E98" s="44" t="s">
        <v>33</v>
      </c>
      <c r="F98" s="66">
        <v>5200000</v>
      </c>
      <c r="G98" s="66">
        <v>3120000</v>
      </c>
      <c r="H98" s="66">
        <v>2080000</v>
      </c>
      <c r="I98" s="66">
        <v>1040000</v>
      </c>
    </row>
    <row r="99" spans="1:9" ht="31.5">
      <c r="A99" s="63">
        <v>93</v>
      </c>
      <c r="B99" s="64" t="s">
        <v>351</v>
      </c>
      <c r="C99" s="65" t="s">
        <v>297</v>
      </c>
      <c r="D99" s="65" t="s">
        <v>113</v>
      </c>
      <c r="E99" s="44" t="s">
        <v>33</v>
      </c>
      <c r="F99" s="66">
        <v>6400000</v>
      </c>
      <c r="G99" s="66">
        <v>3840000</v>
      </c>
      <c r="H99" s="66">
        <v>2560000</v>
      </c>
      <c r="I99" s="66">
        <v>1280000</v>
      </c>
    </row>
    <row r="100" spans="1:9" ht="31.5">
      <c r="A100" s="63">
        <v>94</v>
      </c>
      <c r="B100" s="64" t="s">
        <v>352</v>
      </c>
      <c r="C100" s="65" t="s">
        <v>113</v>
      </c>
      <c r="D100" s="65" t="s">
        <v>104</v>
      </c>
      <c r="E100" s="44" t="s">
        <v>33</v>
      </c>
      <c r="F100" s="66">
        <v>4800000</v>
      </c>
      <c r="G100" s="66">
        <v>2880000</v>
      </c>
      <c r="H100" s="66">
        <v>1920000</v>
      </c>
      <c r="I100" s="66">
        <v>960000</v>
      </c>
    </row>
    <row r="101" spans="1:9" ht="31.5">
      <c r="A101" s="63">
        <v>95</v>
      </c>
      <c r="B101" s="64" t="s">
        <v>353</v>
      </c>
      <c r="C101" s="65" t="s">
        <v>354</v>
      </c>
      <c r="D101" s="65" t="s">
        <v>78</v>
      </c>
      <c r="E101" s="44" t="s">
        <v>32</v>
      </c>
      <c r="F101" s="66">
        <v>11040000</v>
      </c>
      <c r="G101" s="66">
        <v>6624000</v>
      </c>
      <c r="H101" s="66">
        <v>4416000</v>
      </c>
      <c r="I101" s="66">
        <v>2208000</v>
      </c>
    </row>
    <row r="102" spans="1:9" ht="15.75">
      <c r="A102" s="63">
        <v>96</v>
      </c>
      <c r="B102" s="64" t="s">
        <v>355</v>
      </c>
      <c r="C102" s="65" t="s">
        <v>78</v>
      </c>
      <c r="D102" s="65" t="s">
        <v>114</v>
      </c>
      <c r="E102" s="44" t="s">
        <v>33</v>
      </c>
      <c r="F102" s="66">
        <v>6400000</v>
      </c>
      <c r="G102" s="66">
        <v>3840000</v>
      </c>
      <c r="H102" s="66">
        <v>2560000</v>
      </c>
      <c r="I102" s="66">
        <v>1280000</v>
      </c>
    </row>
    <row r="103" spans="1:9" ht="15.75">
      <c r="A103" s="63">
        <v>97</v>
      </c>
      <c r="B103" s="64" t="s">
        <v>356</v>
      </c>
      <c r="C103" s="65" t="s">
        <v>114</v>
      </c>
      <c r="D103" s="65" t="s">
        <v>115</v>
      </c>
      <c r="E103" s="44" t="s">
        <v>33</v>
      </c>
      <c r="F103" s="66">
        <v>4640000</v>
      </c>
      <c r="G103" s="66">
        <v>2784000</v>
      </c>
      <c r="H103" s="66">
        <v>1856000</v>
      </c>
      <c r="I103" s="66">
        <v>928000</v>
      </c>
    </row>
    <row r="104" spans="1:9" ht="15.75">
      <c r="A104" s="63">
        <v>98</v>
      </c>
      <c r="B104" s="64" t="s">
        <v>357</v>
      </c>
      <c r="C104" s="65" t="s">
        <v>71</v>
      </c>
      <c r="D104" s="65" t="s">
        <v>106</v>
      </c>
      <c r="E104" s="44" t="s">
        <v>31</v>
      </c>
      <c r="F104" s="66">
        <v>26000000</v>
      </c>
      <c r="G104" s="66">
        <v>15600000</v>
      </c>
      <c r="H104" s="66">
        <v>10400000</v>
      </c>
      <c r="I104" s="66">
        <v>5200000</v>
      </c>
    </row>
    <row r="105" spans="1:9" ht="15.75">
      <c r="A105" s="63">
        <v>99</v>
      </c>
      <c r="B105" s="64" t="s">
        <v>358</v>
      </c>
      <c r="C105" s="65" t="s">
        <v>106</v>
      </c>
      <c r="D105" s="65" t="s">
        <v>54</v>
      </c>
      <c r="E105" s="44" t="s">
        <v>31</v>
      </c>
      <c r="F105" s="66">
        <v>20800000</v>
      </c>
      <c r="G105" s="66">
        <v>12480000</v>
      </c>
      <c r="H105" s="66">
        <v>8320000</v>
      </c>
      <c r="I105" s="66">
        <v>4160000</v>
      </c>
    </row>
    <row r="106" spans="1:9" ht="15.75">
      <c r="A106" s="63">
        <v>100</v>
      </c>
      <c r="B106" s="64" t="s">
        <v>359</v>
      </c>
      <c r="C106" s="65" t="s">
        <v>54</v>
      </c>
      <c r="D106" s="65" t="s">
        <v>292</v>
      </c>
      <c r="E106" s="44" t="s">
        <v>31</v>
      </c>
      <c r="F106" s="66">
        <v>18720000</v>
      </c>
      <c r="G106" s="66">
        <v>11232000</v>
      </c>
      <c r="H106" s="66">
        <v>7488000</v>
      </c>
      <c r="I106" s="66">
        <v>3744000</v>
      </c>
    </row>
    <row r="107" spans="1:9" ht="15.75">
      <c r="A107" s="63">
        <v>101</v>
      </c>
      <c r="B107" s="64" t="s">
        <v>360</v>
      </c>
      <c r="C107" s="65" t="s">
        <v>292</v>
      </c>
      <c r="D107" s="65" t="s">
        <v>116</v>
      </c>
      <c r="E107" s="44" t="s">
        <v>31</v>
      </c>
      <c r="F107" s="66">
        <v>12480000</v>
      </c>
      <c r="G107" s="66">
        <v>7488000</v>
      </c>
      <c r="H107" s="66">
        <v>4992000</v>
      </c>
      <c r="I107" s="66">
        <v>2496000</v>
      </c>
    </row>
    <row r="108" spans="1:9" ht="15.75">
      <c r="A108" s="63">
        <v>102</v>
      </c>
      <c r="B108" s="64" t="s">
        <v>134</v>
      </c>
      <c r="C108" s="65" t="s">
        <v>71</v>
      </c>
      <c r="D108" s="65" t="s">
        <v>152</v>
      </c>
      <c r="E108" s="44" t="s">
        <v>34</v>
      </c>
      <c r="F108" s="66">
        <v>1920000</v>
      </c>
      <c r="G108" s="66">
        <v>1152000</v>
      </c>
      <c r="H108" s="66">
        <v>768000</v>
      </c>
      <c r="I108" s="66"/>
    </row>
    <row r="109" spans="1:9" ht="31.5">
      <c r="A109" s="63">
        <v>103</v>
      </c>
      <c r="B109" s="64" t="s">
        <v>361</v>
      </c>
      <c r="C109" s="65" t="s">
        <v>71</v>
      </c>
      <c r="D109" s="65" t="s">
        <v>106</v>
      </c>
      <c r="E109" s="44" t="s">
        <v>32</v>
      </c>
      <c r="F109" s="66">
        <v>9200000</v>
      </c>
      <c r="G109" s="66">
        <v>5520000</v>
      </c>
      <c r="H109" s="66">
        <v>3680000</v>
      </c>
      <c r="I109" s="66">
        <v>1840000</v>
      </c>
    </row>
    <row r="110" spans="1:9" ht="31.5">
      <c r="A110" s="63">
        <v>104</v>
      </c>
      <c r="B110" s="64" t="s">
        <v>362</v>
      </c>
      <c r="C110" s="65" t="s">
        <v>106</v>
      </c>
      <c r="D110" s="65" t="s">
        <v>117</v>
      </c>
      <c r="E110" s="44" t="s">
        <v>33</v>
      </c>
      <c r="F110" s="66">
        <v>5920000</v>
      </c>
      <c r="G110" s="66">
        <v>3552000</v>
      </c>
      <c r="H110" s="66">
        <v>2368000</v>
      </c>
      <c r="I110" s="66">
        <v>1184000</v>
      </c>
    </row>
    <row r="111" spans="1:9" ht="31.5">
      <c r="A111" s="63">
        <v>105</v>
      </c>
      <c r="B111" s="64" t="s">
        <v>363</v>
      </c>
      <c r="C111" s="65" t="s">
        <v>117</v>
      </c>
      <c r="D111" s="65" t="s">
        <v>53</v>
      </c>
      <c r="E111" s="44" t="s">
        <v>33</v>
      </c>
      <c r="F111" s="66">
        <v>3200000</v>
      </c>
      <c r="G111" s="66">
        <v>1920000</v>
      </c>
      <c r="H111" s="66">
        <v>1280000</v>
      </c>
      <c r="I111" s="66">
        <v>640000</v>
      </c>
    </row>
    <row r="112" spans="1:9" ht="15.75">
      <c r="A112" s="63">
        <v>106</v>
      </c>
      <c r="B112" s="64" t="s">
        <v>74</v>
      </c>
      <c r="C112" s="65" t="s">
        <v>118</v>
      </c>
      <c r="D112" s="65" t="s">
        <v>53</v>
      </c>
      <c r="E112" s="44" t="s">
        <v>31</v>
      </c>
      <c r="F112" s="66">
        <v>15600000</v>
      </c>
      <c r="G112" s="66">
        <v>9360000</v>
      </c>
      <c r="H112" s="66">
        <v>6240000</v>
      </c>
      <c r="I112" s="66">
        <v>3120000</v>
      </c>
    </row>
    <row r="113" spans="1:9" ht="15.75">
      <c r="A113" s="63">
        <v>107</v>
      </c>
      <c r="B113" s="64" t="s">
        <v>177</v>
      </c>
      <c r="C113" s="65" t="s">
        <v>71</v>
      </c>
      <c r="D113" s="65" t="s">
        <v>178</v>
      </c>
      <c r="E113" s="44" t="s">
        <v>33</v>
      </c>
      <c r="F113" s="66">
        <v>5600000</v>
      </c>
      <c r="G113" s="66">
        <v>3360000</v>
      </c>
      <c r="H113" s="66">
        <v>2240000</v>
      </c>
      <c r="I113" s="66">
        <v>1120000</v>
      </c>
    </row>
    <row r="114" spans="1:9" ht="15.75">
      <c r="A114" s="63">
        <v>108</v>
      </c>
      <c r="B114" s="64" t="s">
        <v>179</v>
      </c>
      <c r="C114" s="65" t="s">
        <v>293</v>
      </c>
      <c r="D114" s="65" t="s">
        <v>158</v>
      </c>
      <c r="E114" s="44" t="s">
        <v>34</v>
      </c>
      <c r="F114" s="66">
        <v>2640000</v>
      </c>
      <c r="G114" s="66">
        <v>1584000</v>
      </c>
      <c r="H114" s="66">
        <v>1056000</v>
      </c>
      <c r="I114" s="66">
        <v>528000</v>
      </c>
    </row>
    <row r="115" spans="1:9" ht="31.5">
      <c r="A115" s="63">
        <v>109</v>
      </c>
      <c r="B115" s="64" t="s">
        <v>635</v>
      </c>
      <c r="C115" s="65" t="s">
        <v>158</v>
      </c>
      <c r="D115" s="65" t="s">
        <v>183</v>
      </c>
      <c r="E115" s="44" t="s">
        <v>33</v>
      </c>
      <c r="F115" s="66">
        <v>2800000</v>
      </c>
      <c r="G115" s="66">
        <v>1680000</v>
      </c>
      <c r="H115" s="66">
        <v>1120000</v>
      </c>
      <c r="I115" s="66">
        <v>560000</v>
      </c>
    </row>
    <row r="116" spans="1:9" ht="31.5">
      <c r="A116" s="63">
        <v>110</v>
      </c>
      <c r="B116" s="64" t="s">
        <v>636</v>
      </c>
      <c r="C116" s="65" t="s">
        <v>183</v>
      </c>
      <c r="D116" s="14" t="s">
        <v>19</v>
      </c>
      <c r="E116" s="44" t="s">
        <v>34</v>
      </c>
      <c r="F116" s="66">
        <v>1120000</v>
      </c>
      <c r="G116" s="66">
        <v>672000</v>
      </c>
      <c r="H116" s="66">
        <v>448000</v>
      </c>
      <c r="I116" s="66"/>
    </row>
    <row r="117" spans="1:9" ht="31.5">
      <c r="A117" s="63">
        <v>111</v>
      </c>
      <c r="B117" s="14" t="s">
        <v>14</v>
      </c>
      <c r="C117" s="14" t="s">
        <v>19</v>
      </c>
      <c r="D117" s="65" t="s">
        <v>100</v>
      </c>
      <c r="E117" s="44" t="s">
        <v>34</v>
      </c>
      <c r="F117" s="66">
        <v>720000</v>
      </c>
      <c r="G117" s="66">
        <v>432000</v>
      </c>
      <c r="H117" s="66"/>
      <c r="I117" s="66"/>
    </row>
    <row r="118" spans="1:9" ht="15.75">
      <c r="A118" s="63">
        <v>112</v>
      </c>
      <c r="B118" s="64" t="s">
        <v>364</v>
      </c>
      <c r="C118" s="65" t="s">
        <v>120</v>
      </c>
      <c r="D118" s="65" t="s">
        <v>121</v>
      </c>
      <c r="E118" s="44" t="s">
        <v>33</v>
      </c>
      <c r="F118" s="66">
        <v>3200000</v>
      </c>
      <c r="G118" s="66">
        <v>1920000</v>
      </c>
      <c r="H118" s="66">
        <v>1280000</v>
      </c>
      <c r="I118" s="66">
        <v>640000</v>
      </c>
    </row>
    <row r="119" spans="1:9" ht="15.75">
      <c r="A119" s="63">
        <v>113</v>
      </c>
      <c r="B119" s="64" t="s">
        <v>114</v>
      </c>
      <c r="C119" s="65" t="s">
        <v>107</v>
      </c>
      <c r="D119" s="65" t="s">
        <v>71</v>
      </c>
      <c r="E119" s="44" t="s">
        <v>33</v>
      </c>
      <c r="F119" s="66">
        <v>6800000</v>
      </c>
      <c r="G119" s="66">
        <v>4080000</v>
      </c>
      <c r="H119" s="66">
        <v>2720000</v>
      </c>
      <c r="I119" s="66">
        <v>1360000</v>
      </c>
    </row>
    <row r="120" spans="1:9" ht="63">
      <c r="A120" s="63">
        <v>114</v>
      </c>
      <c r="B120" s="64" t="s">
        <v>568</v>
      </c>
      <c r="C120" s="65" t="s">
        <v>122</v>
      </c>
      <c r="D120" s="65" t="s">
        <v>170</v>
      </c>
      <c r="E120" s="44" t="s">
        <v>33</v>
      </c>
      <c r="F120" s="66">
        <v>3120000</v>
      </c>
      <c r="G120" s="66">
        <v>1872000</v>
      </c>
      <c r="H120" s="66">
        <v>1248000</v>
      </c>
      <c r="I120" s="66">
        <v>624000</v>
      </c>
    </row>
    <row r="121" spans="1:9" ht="15.75">
      <c r="A121" s="63">
        <v>115</v>
      </c>
      <c r="B121" s="64" t="s">
        <v>90</v>
      </c>
      <c r="C121" s="65" t="s">
        <v>85</v>
      </c>
      <c r="D121" s="65" t="s">
        <v>89</v>
      </c>
      <c r="E121" s="44" t="s">
        <v>33</v>
      </c>
      <c r="F121" s="66">
        <v>4240000</v>
      </c>
      <c r="G121" s="66">
        <v>2544000</v>
      </c>
      <c r="H121" s="66">
        <v>1696000</v>
      </c>
      <c r="I121" s="66">
        <v>848000</v>
      </c>
    </row>
    <row r="122" spans="1:9" ht="47.25">
      <c r="A122" s="63">
        <v>116</v>
      </c>
      <c r="B122" s="64" t="s">
        <v>365</v>
      </c>
      <c r="C122" s="65" t="s">
        <v>294</v>
      </c>
      <c r="D122" s="65" t="s">
        <v>295</v>
      </c>
      <c r="E122" s="44" t="s">
        <v>33</v>
      </c>
      <c r="F122" s="66">
        <v>3200000</v>
      </c>
      <c r="G122" s="66">
        <v>1920000</v>
      </c>
      <c r="H122" s="66">
        <v>1280000</v>
      </c>
      <c r="I122" s="66">
        <v>640000</v>
      </c>
    </row>
    <row r="123" spans="1:9" ht="15.75">
      <c r="A123" s="63">
        <v>117</v>
      </c>
      <c r="B123" s="64" t="s">
        <v>366</v>
      </c>
      <c r="C123" s="65" t="s">
        <v>71</v>
      </c>
      <c r="D123" s="65" t="s">
        <v>106</v>
      </c>
      <c r="E123" s="44" t="s">
        <v>31</v>
      </c>
      <c r="F123" s="66">
        <v>12800000</v>
      </c>
      <c r="G123" s="66">
        <v>7680000</v>
      </c>
      <c r="H123" s="66">
        <v>5120000</v>
      </c>
      <c r="I123" s="66">
        <v>2560000</v>
      </c>
    </row>
    <row r="124" spans="1:9" ht="15.75">
      <c r="A124" s="63">
        <v>118</v>
      </c>
      <c r="B124" s="64" t="s">
        <v>480</v>
      </c>
      <c r="C124" s="65" t="s">
        <v>106</v>
      </c>
      <c r="D124" s="65" t="s">
        <v>53</v>
      </c>
      <c r="E124" s="44" t="s">
        <v>33</v>
      </c>
      <c r="F124" s="66">
        <v>3200000</v>
      </c>
      <c r="G124" s="66">
        <v>1920000</v>
      </c>
      <c r="H124" s="66">
        <v>1280000</v>
      </c>
      <c r="I124" s="66">
        <v>640000</v>
      </c>
    </row>
    <row r="125" spans="1:9" ht="15.75">
      <c r="A125" s="63">
        <v>119</v>
      </c>
      <c r="B125" s="64" t="s">
        <v>367</v>
      </c>
      <c r="C125" s="65" t="s">
        <v>112</v>
      </c>
      <c r="D125" s="65" t="s">
        <v>208</v>
      </c>
      <c r="E125" s="44" t="s">
        <v>33</v>
      </c>
      <c r="F125" s="66">
        <v>2800000</v>
      </c>
      <c r="G125" s="66">
        <v>1680000</v>
      </c>
      <c r="H125" s="66">
        <v>1120000</v>
      </c>
      <c r="I125" s="66">
        <v>560000</v>
      </c>
    </row>
    <row r="126" spans="1:9" ht="31.5">
      <c r="A126" s="63">
        <v>120</v>
      </c>
      <c r="B126" s="67" t="s">
        <v>368</v>
      </c>
      <c r="C126" s="65" t="s">
        <v>209</v>
      </c>
      <c r="D126" s="65" t="s">
        <v>296</v>
      </c>
      <c r="E126" s="44" t="s">
        <v>34</v>
      </c>
      <c r="F126" s="66">
        <v>2080000</v>
      </c>
      <c r="G126" s="66">
        <v>1248000</v>
      </c>
      <c r="H126" s="66">
        <v>832000</v>
      </c>
      <c r="I126" s="66">
        <v>416000</v>
      </c>
    </row>
    <row r="127" spans="1:9" ht="15.75">
      <c r="A127" s="63">
        <v>121</v>
      </c>
      <c r="B127" s="64" t="s">
        <v>369</v>
      </c>
      <c r="C127" s="65" t="s">
        <v>99</v>
      </c>
      <c r="D127" s="65" t="s">
        <v>123</v>
      </c>
      <c r="E127" s="44" t="s">
        <v>34</v>
      </c>
      <c r="F127" s="66">
        <v>1120000</v>
      </c>
      <c r="G127" s="66">
        <v>672000</v>
      </c>
      <c r="H127" s="66">
        <v>448000</v>
      </c>
      <c r="I127" s="66"/>
    </row>
    <row r="128" spans="1:9" ht="31.5">
      <c r="A128" s="63">
        <v>122</v>
      </c>
      <c r="B128" s="64" t="s">
        <v>533</v>
      </c>
      <c r="C128" s="65" t="s">
        <v>369</v>
      </c>
      <c r="D128" s="65" t="s">
        <v>298</v>
      </c>
      <c r="E128" s="44" t="s">
        <v>34</v>
      </c>
      <c r="F128" s="66">
        <v>1120000</v>
      </c>
      <c r="G128" s="66">
        <v>672000</v>
      </c>
      <c r="H128" s="66">
        <v>448000</v>
      </c>
      <c r="I128" s="66"/>
    </row>
    <row r="129" spans="1:9" ht="15.75">
      <c r="A129" s="63">
        <v>123</v>
      </c>
      <c r="B129" s="64" t="s">
        <v>73</v>
      </c>
      <c r="C129" s="65" t="s">
        <v>136</v>
      </c>
      <c r="D129" s="65" t="s">
        <v>53</v>
      </c>
      <c r="E129" s="44" t="s">
        <v>33</v>
      </c>
      <c r="F129" s="66">
        <v>6400000</v>
      </c>
      <c r="G129" s="66">
        <v>3840000</v>
      </c>
      <c r="H129" s="66">
        <v>2560000</v>
      </c>
      <c r="I129" s="66">
        <v>1280000</v>
      </c>
    </row>
    <row r="130" spans="1:9" ht="15.75">
      <c r="A130" s="63">
        <v>124</v>
      </c>
      <c r="B130" s="64" t="s">
        <v>534</v>
      </c>
      <c r="C130" s="65" t="s">
        <v>52</v>
      </c>
      <c r="D130" s="65" t="s">
        <v>124</v>
      </c>
      <c r="E130" s="44" t="s">
        <v>31</v>
      </c>
      <c r="F130" s="66">
        <v>15600000</v>
      </c>
      <c r="G130" s="66">
        <v>9360000</v>
      </c>
      <c r="H130" s="66">
        <v>6240000</v>
      </c>
      <c r="I130" s="66">
        <v>3120000</v>
      </c>
    </row>
    <row r="131" spans="1:9" ht="15.75">
      <c r="A131" s="63">
        <v>125</v>
      </c>
      <c r="B131" s="64" t="s">
        <v>370</v>
      </c>
      <c r="C131" s="65" t="s">
        <v>124</v>
      </c>
      <c r="D131" s="65" t="s">
        <v>605</v>
      </c>
      <c r="E131" s="44" t="s">
        <v>32</v>
      </c>
      <c r="F131" s="66">
        <v>10400000</v>
      </c>
      <c r="G131" s="66">
        <v>6240000</v>
      </c>
      <c r="H131" s="66">
        <v>4160000</v>
      </c>
      <c r="I131" s="66">
        <v>2080000</v>
      </c>
    </row>
    <row r="132" spans="1:9" ht="15.75">
      <c r="A132" s="63">
        <v>126</v>
      </c>
      <c r="B132" s="64" t="s">
        <v>371</v>
      </c>
      <c r="C132" s="65" t="s">
        <v>605</v>
      </c>
      <c r="D132" s="65" t="s">
        <v>299</v>
      </c>
      <c r="E132" s="44" t="s">
        <v>32</v>
      </c>
      <c r="F132" s="66">
        <v>7200000</v>
      </c>
      <c r="G132" s="66">
        <v>4320000</v>
      </c>
      <c r="H132" s="66">
        <v>2880000</v>
      </c>
      <c r="I132" s="66">
        <v>1440000</v>
      </c>
    </row>
    <row r="133" spans="1:9" ht="15.75">
      <c r="A133" s="63">
        <v>127</v>
      </c>
      <c r="B133" s="64" t="s">
        <v>372</v>
      </c>
      <c r="C133" s="65" t="s">
        <v>299</v>
      </c>
      <c r="D133" s="65" t="s">
        <v>125</v>
      </c>
      <c r="E133" s="44" t="s">
        <v>33</v>
      </c>
      <c r="F133" s="66">
        <v>6000000</v>
      </c>
      <c r="G133" s="66">
        <v>3600000</v>
      </c>
      <c r="H133" s="66">
        <v>2400000</v>
      </c>
      <c r="I133" s="66">
        <v>1200000</v>
      </c>
    </row>
    <row r="134" spans="1:9" ht="31.5">
      <c r="A134" s="63">
        <v>128</v>
      </c>
      <c r="B134" s="64" t="s">
        <v>535</v>
      </c>
      <c r="C134" s="65" t="s">
        <v>152</v>
      </c>
      <c r="D134" s="65" t="s">
        <v>126</v>
      </c>
      <c r="E134" s="44" t="s">
        <v>34</v>
      </c>
      <c r="F134" s="66">
        <v>2000000</v>
      </c>
      <c r="G134" s="66">
        <v>1200000</v>
      </c>
      <c r="H134" s="66">
        <v>800000</v>
      </c>
      <c r="I134" s="66"/>
    </row>
    <row r="135" spans="1:9" ht="15.75">
      <c r="A135" s="63">
        <v>129</v>
      </c>
      <c r="B135" s="64" t="s">
        <v>536</v>
      </c>
      <c r="C135" s="65" t="s">
        <v>126</v>
      </c>
      <c r="D135" s="65" t="s">
        <v>297</v>
      </c>
      <c r="E135" s="44" t="s">
        <v>34</v>
      </c>
      <c r="F135" s="66">
        <v>2400000</v>
      </c>
      <c r="G135" s="66">
        <v>1440000</v>
      </c>
      <c r="H135" s="66">
        <v>960000</v>
      </c>
      <c r="I135" s="66">
        <v>480000</v>
      </c>
    </row>
    <row r="136" spans="1:9" ht="15.75">
      <c r="A136" s="63">
        <v>130</v>
      </c>
      <c r="B136" s="64" t="s">
        <v>373</v>
      </c>
      <c r="C136" s="65" t="s">
        <v>123</v>
      </c>
      <c r="D136" s="65" t="s">
        <v>127</v>
      </c>
      <c r="E136" s="44" t="s">
        <v>34</v>
      </c>
      <c r="F136" s="66">
        <v>2400000</v>
      </c>
      <c r="G136" s="66">
        <v>1440000</v>
      </c>
      <c r="H136" s="66">
        <v>960000</v>
      </c>
      <c r="I136" s="66">
        <v>480000</v>
      </c>
    </row>
    <row r="137" spans="1:9" ht="15.75">
      <c r="A137" s="63">
        <v>131</v>
      </c>
      <c r="B137" s="64" t="s">
        <v>537</v>
      </c>
      <c r="C137" s="65" t="s">
        <v>128</v>
      </c>
      <c r="D137" s="65" t="s">
        <v>129</v>
      </c>
      <c r="E137" s="44" t="s">
        <v>34</v>
      </c>
      <c r="F137" s="66">
        <v>2000000</v>
      </c>
      <c r="G137" s="66">
        <v>1200000</v>
      </c>
      <c r="H137" s="66">
        <v>800000</v>
      </c>
      <c r="I137" s="66"/>
    </row>
    <row r="138" spans="1:9" ht="15.75">
      <c r="A138" s="63">
        <v>132</v>
      </c>
      <c r="B138" s="64" t="s">
        <v>538</v>
      </c>
      <c r="C138" s="65" t="s">
        <v>158</v>
      </c>
      <c r="D138" s="65" t="s">
        <v>130</v>
      </c>
      <c r="E138" s="44" t="s">
        <v>34</v>
      </c>
      <c r="F138" s="66">
        <v>2400000</v>
      </c>
      <c r="G138" s="66">
        <v>1440000</v>
      </c>
      <c r="H138" s="66">
        <v>960000</v>
      </c>
      <c r="I138" s="66">
        <v>480000</v>
      </c>
    </row>
    <row r="139" spans="1:9" ht="31.5">
      <c r="A139" s="63">
        <v>133</v>
      </c>
      <c r="B139" s="64" t="s">
        <v>539</v>
      </c>
      <c r="C139" s="65" t="s">
        <v>130</v>
      </c>
      <c r="D139" s="65" t="s">
        <v>131</v>
      </c>
      <c r="E139" s="44" t="s">
        <v>34</v>
      </c>
      <c r="F139" s="66">
        <v>2000000</v>
      </c>
      <c r="G139" s="66">
        <v>1200000</v>
      </c>
      <c r="H139" s="66">
        <v>800000</v>
      </c>
      <c r="I139" s="66"/>
    </row>
    <row r="140" spans="1:9" ht="15.75">
      <c r="A140" s="63">
        <v>134</v>
      </c>
      <c r="B140" s="64" t="s">
        <v>374</v>
      </c>
      <c r="C140" s="65" t="s">
        <v>107</v>
      </c>
      <c r="D140" s="65" t="s">
        <v>106</v>
      </c>
      <c r="E140" s="44" t="s">
        <v>33</v>
      </c>
      <c r="F140" s="66">
        <v>5920000</v>
      </c>
      <c r="G140" s="66">
        <v>3552000</v>
      </c>
      <c r="H140" s="66">
        <v>2368000</v>
      </c>
      <c r="I140" s="66">
        <v>1184000</v>
      </c>
    </row>
    <row r="141" spans="1:9" ht="15.75">
      <c r="A141" s="63">
        <v>135</v>
      </c>
      <c r="B141" s="64" t="s">
        <v>375</v>
      </c>
      <c r="C141" s="65" t="s">
        <v>106</v>
      </c>
      <c r="D141" s="65" t="s">
        <v>132</v>
      </c>
      <c r="E141" s="44" t="s">
        <v>33</v>
      </c>
      <c r="F141" s="66">
        <v>3200000</v>
      </c>
      <c r="G141" s="66">
        <v>1920000</v>
      </c>
      <c r="H141" s="66">
        <v>1280000</v>
      </c>
      <c r="I141" s="66">
        <v>640000</v>
      </c>
    </row>
    <row r="142" spans="1:9" ht="15.75">
      <c r="A142" s="63">
        <v>136</v>
      </c>
      <c r="B142" s="64" t="s">
        <v>76</v>
      </c>
      <c r="C142" s="65" t="s">
        <v>136</v>
      </c>
      <c r="D142" s="65" t="s">
        <v>53</v>
      </c>
      <c r="E142" s="44" t="s">
        <v>33</v>
      </c>
      <c r="F142" s="66">
        <v>3520000</v>
      </c>
      <c r="G142" s="66">
        <v>2112000</v>
      </c>
      <c r="H142" s="66">
        <v>1408000</v>
      </c>
      <c r="I142" s="66">
        <v>704000</v>
      </c>
    </row>
    <row r="143" spans="1:9" ht="15.75">
      <c r="A143" s="63">
        <v>137</v>
      </c>
      <c r="B143" s="64" t="s">
        <v>376</v>
      </c>
      <c r="C143" s="65" t="s">
        <v>52</v>
      </c>
      <c r="D143" s="65" t="s">
        <v>84</v>
      </c>
      <c r="E143" s="44" t="s">
        <v>31</v>
      </c>
      <c r="F143" s="66">
        <v>16000000</v>
      </c>
      <c r="G143" s="66">
        <v>9600000</v>
      </c>
      <c r="H143" s="66">
        <v>6400000</v>
      </c>
      <c r="I143" s="66">
        <v>3200000</v>
      </c>
    </row>
    <row r="144" spans="1:9" ht="15.75">
      <c r="A144" s="63">
        <v>138</v>
      </c>
      <c r="B144" s="64" t="s">
        <v>377</v>
      </c>
      <c r="C144" s="65" t="s">
        <v>84</v>
      </c>
      <c r="D144" s="65" t="s">
        <v>73</v>
      </c>
      <c r="E144" s="44" t="s">
        <v>33</v>
      </c>
      <c r="F144" s="66">
        <v>6800000</v>
      </c>
      <c r="G144" s="66">
        <v>4080000</v>
      </c>
      <c r="H144" s="66">
        <v>2720000</v>
      </c>
      <c r="I144" s="66">
        <v>1360000</v>
      </c>
    </row>
    <row r="145" spans="1:9" ht="15.75">
      <c r="A145" s="63">
        <v>139</v>
      </c>
      <c r="B145" s="64" t="s">
        <v>378</v>
      </c>
      <c r="C145" s="65" t="s">
        <v>73</v>
      </c>
      <c r="D145" s="65" t="s">
        <v>133</v>
      </c>
      <c r="E145" s="44" t="s">
        <v>33</v>
      </c>
      <c r="F145" s="66">
        <v>5200000</v>
      </c>
      <c r="G145" s="66">
        <v>3120000</v>
      </c>
      <c r="H145" s="66">
        <v>2080000</v>
      </c>
      <c r="I145" s="66">
        <v>1040000</v>
      </c>
    </row>
    <row r="146" spans="1:9" ht="15.75">
      <c r="A146" s="63">
        <v>140</v>
      </c>
      <c r="B146" s="64" t="s">
        <v>379</v>
      </c>
      <c r="C146" s="65" t="s">
        <v>133</v>
      </c>
      <c r="D146" s="65" t="s">
        <v>76</v>
      </c>
      <c r="E146" s="44" t="s">
        <v>33</v>
      </c>
      <c r="F146" s="66">
        <v>4160000</v>
      </c>
      <c r="G146" s="66">
        <v>2496000</v>
      </c>
      <c r="H146" s="66">
        <v>1664000</v>
      </c>
      <c r="I146" s="66">
        <v>832000</v>
      </c>
    </row>
    <row r="147" spans="1:9" ht="15.75">
      <c r="A147" s="63">
        <v>141</v>
      </c>
      <c r="B147" s="64" t="s">
        <v>380</v>
      </c>
      <c r="C147" s="65" t="s">
        <v>158</v>
      </c>
      <c r="D147" s="65" t="s">
        <v>134</v>
      </c>
      <c r="E147" s="44" t="s">
        <v>34</v>
      </c>
      <c r="F147" s="66">
        <v>2320000</v>
      </c>
      <c r="G147" s="66">
        <v>1392000</v>
      </c>
      <c r="H147" s="66">
        <v>928000</v>
      </c>
      <c r="I147" s="66">
        <v>464000</v>
      </c>
    </row>
    <row r="148" spans="1:9" ht="31.5">
      <c r="A148" s="63">
        <v>142</v>
      </c>
      <c r="B148" s="64" t="s">
        <v>381</v>
      </c>
      <c r="C148" s="65" t="s">
        <v>148</v>
      </c>
      <c r="D148" s="65" t="s">
        <v>101</v>
      </c>
      <c r="E148" s="44" t="s">
        <v>33</v>
      </c>
      <c r="F148" s="66">
        <v>4560000</v>
      </c>
      <c r="G148" s="66">
        <v>2736000</v>
      </c>
      <c r="H148" s="66">
        <v>1824000</v>
      </c>
      <c r="I148" s="66">
        <v>912000</v>
      </c>
    </row>
    <row r="149" spans="1:9" ht="31.5">
      <c r="A149" s="63">
        <v>143</v>
      </c>
      <c r="B149" s="64" t="s">
        <v>382</v>
      </c>
      <c r="C149" s="65" t="s">
        <v>101</v>
      </c>
      <c r="D149" s="65" t="s">
        <v>284</v>
      </c>
      <c r="E149" s="44" t="s">
        <v>33</v>
      </c>
      <c r="F149" s="66">
        <v>3520000</v>
      </c>
      <c r="G149" s="66">
        <v>2112000</v>
      </c>
      <c r="H149" s="66">
        <v>1408000</v>
      </c>
      <c r="I149" s="66">
        <v>704000</v>
      </c>
    </row>
    <row r="150" spans="1:9" ht="15.75">
      <c r="A150" s="63">
        <v>144</v>
      </c>
      <c r="B150" s="64" t="s">
        <v>383</v>
      </c>
      <c r="C150" s="65" t="s">
        <v>106</v>
      </c>
      <c r="D150" s="65" t="s">
        <v>135</v>
      </c>
      <c r="E150" s="44" t="s">
        <v>34</v>
      </c>
      <c r="F150" s="66">
        <v>1920000</v>
      </c>
      <c r="G150" s="66">
        <v>1152000</v>
      </c>
      <c r="H150" s="66">
        <v>768000</v>
      </c>
      <c r="I150" s="66"/>
    </row>
    <row r="151" spans="1:9" ht="15.75">
      <c r="A151" s="63">
        <v>145</v>
      </c>
      <c r="B151" s="64" t="s">
        <v>384</v>
      </c>
      <c r="C151" s="65" t="s">
        <v>383</v>
      </c>
      <c r="D151" s="65" t="s">
        <v>383</v>
      </c>
      <c r="E151" s="44" t="s">
        <v>34</v>
      </c>
      <c r="F151" s="66">
        <v>960000</v>
      </c>
      <c r="G151" s="66">
        <v>576000</v>
      </c>
      <c r="H151" s="66"/>
      <c r="I151" s="66"/>
    </row>
    <row r="152" spans="1:9" ht="31.5">
      <c r="A152" s="63">
        <v>146</v>
      </c>
      <c r="B152" s="64" t="s">
        <v>385</v>
      </c>
      <c r="C152" s="65" t="s">
        <v>52</v>
      </c>
      <c r="D152" s="65" t="s">
        <v>136</v>
      </c>
      <c r="E152" s="44" t="s">
        <v>31</v>
      </c>
      <c r="F152" s="66">
        <v>16000000</v>
      </c>
      <c r="G152" s="66">
        <v>9600000</v>
      </c>
      <c r="H152" s="66">
        <v>6400000</v>
      </c>
      <c r="I152" s="66">
        <v>3200000</v>
      </c>
    </row>
    <row r="153" spans="1:9" ht="31.5">
      <c r="A153" s="63">
        <v>147</v>
      </c>
      <c r="B153" s="64" t="s">
        <v>386</v>
      </c>
      <c r="C153" s="65" t="s">
        <v>136</v>
      </c>
      <c r="D153" s="65" t="s">
        <v>53</v>
      </c>
      <c r="E153" s="44" t="s">
        <v>32</v>
      </c>
      <c r="F153" s="66">
        <v>10400000</v>
      </c>
      <c r="G153" s="66">
        <v>6240000</v>
      </c>
      <c r="H153" s="66">
        <v>4160000</v>
      </c>
      <c r="I153" s="66">
        <v>2080000</v>
      </c>
    </row>
    <row r="154" spans="1:9" ht="15.75">
      <c r="A154" s="63">
        <v>148</v>
      </c>
      <c r="B154" s="64" t="s">
        <v>387</v>
      </c>
      <c r="C154" s="65" t="s">
        <v>71</v>
      </c>
      <c r="D154" s="65" t="s">
        <v>123</v>
      </c>
      <c r="E154" s="44" t="s">
        <v>31</v>
      </c>
      <c r="F154" s="66">
        <v>12800000</v>
      </c>
      <c r="G154" s="66">
        <v>7680000</v>
      </c>
      <c r="H154" s="66">
        <v>5120000</v>
      </c>
      <c r="I154" s="66">
        <v>2560000</v>
      </c>
    </row>
    <row r="155" spans="1:9" ht="15.75">
      <c r="A155" s="63">
        <v>149</v>
      </c>
      <c r="B155" s="64" t="s">
        <v>388</v>
      </c>
      <c r="C155" s="65" t="s">
        <v>123</v>
      </c>
      <c r="D155" s="65" t="s">
        <v>104</v>
      </c>
      <c r="E155" s="44" t="s">
        <v>33</v>
      </c>
      <c r="F155" s="66">
        <v>5200000</v>
      </c>
      <c r="G155" s="66">
        <v>3120000</v>
      </c>
      <c r="H155" s="66">
        <v>2080000</v>
      </c>
      <c r="I155" s="66">
        <v>1040000</v>
      </c>
    </row>
    <row r="156" spans="1:9" ht="15.75">
      <c r="A156" s="63">
        <v>150</v>
      </c>
      <c r="B156" s="64" t="s">
        <v>540</v>
      </c>
      <c r="C156" s="65" t="s">
        <v>104</v>
      </c>
      <c r="D156" s="65" t="s">
        <v>99</v>
      </c>
      <c r="E156" s="44" t="s">
        <v>33</v>
      </c>
      <c r="F156" s="66">
        <v>3600000</v>
      </c>
      <c r="G156" s="66">
        <v>2160000</v>
      </c>
      <c r="H156" s="66">
        <v>1440000</v>
      </c>
      <c r="I156" s="66">
        <v>720000</v>
      </c>
    </row>
    <row r="157" spans="1:9" ht="15.75">
      <c r="A157" s="63">
        <v>151</v>
      </c>
      <c r="B157" s="64" t="s">
        <v>147</v>
      </c>
      <c r="C157" s="65" t="s">
        <v>137</v>
      </c>
      <c r="D157" s="65" t="s">
        <v>93</v>
      </c>
      <c r="E157" s="44" t="s">
        <v>34</v>
      </c>
      <c r="F157" s="66">
        <v>2400000</v>
      </c>
      <c r="G157" s="66">
        <v>1440000</v>
      </c>
      <c r="H157" s="66">
        <v>960000</v>
      </c>
      <c r="I157" s="66">
        <v>480000</v>
      </c>
    </row>
    <row r="158" spans="1:9" ht="31.5">
      <c r="A158" s="63">
        <v>152</v>
      </c>
      <c r="B158" s="64" t="s">
        <v>389</v>
      </c>
      <c r="C158" s="65" t="s">
        <v>138</v>
      </c>
      <c r="D158" s="65" t="s">
        <v>53</v>
      </c>
      <c r="E158" s="44" t="s">
        <v>31</v>
      </c>
      <c r="F158" s="66">
        <v>15200000</v>
      </c>
      <c r="G158" s="66">
        <v>9120000</v>
      </c>
      <c r="H158" s="66">
        <v>6080000</v>
      </c>
      <c r="I158" s="66">
        <v>3040000</v>
      </c>
    </row>
    <row r="159" spans="1:9" ht="15.75">
      <c r="A159" s="63">
        <v>153</v>
      </c>
      <c r="B159" s="64" t="s">
        <v>390</v>
      </c>
      <c r="C159" s="65" t="s">
        <v>139</v>
      </c>
      <c r="D159" s="65" t="s">
        <v>54</v>
      </c>
      <c r="E159" s="44" t="s">
        <v>32</v>
      </c>
      <c r="F159" s="66">
        <v>11520000</v>
      </c>
      <c r="G159" s="66">
        <v>6912000</v>
      </c>
      <c r="H159" s="66">
        <v>4608000</v>
      </c>
      <c r="I159" s="66">
        <v>2304000</v>
      </c>
    </row>
    <row r="160" spans="1:9" ht="47.25">
      <c r="A160" s="63">
        <v>154</v>
      </c>
      <c r="B160" s="64" t="s">
        <v>391</v>
      </c>
      <c r="C160" s="68" t="s">
        <v>198</v>
      </c>
      <c r="D160" s="68" t="s">
        <v>199</v>
      </c>
      <c r="E160" s="69" t="s">
        <v>32</v>
      </c>
      <c r="F160" s="66">
        <v>9600000</v>
      </c>
      <c r="G160" s="66">
        <v>5760000</v>
      </c>
      <c r="H160" s="66">
        <v>3840000</v>
      </c>
      <c r="I160" s="66">
        <v>1920000</v>
      </c>
    </row>
    <row r="161" spans="1:9" ht="47.25">
      <c r="A161" s="63">
        <v>155</v>
      </c>
      <c r="B161" s="67" t="s">
        <v>481</v>
      </c>
      <c r="C161" s="68" t="s">
        <v>199</v>
      </c>
      <c r="D161" s="65" t="s">
        <v>124</v>
      </c>
      <c r="E161" s="69" t="s">
        <v>32</v>
      </c>
      <c r="F161" s="66">
        <v>7680000</v>
      </c>
      <c r="G161" s="66">
        <v>4608000</v>
      </c>
      <c r="H161" s="66">
        <v>3072000</v>
      </c>
      <c r="I161" s="66">
        <v>1536000</v>
      </c>
    </row>
    <row r="162" spans="1:9" ht="15.75">
      <c r="A162" s="63">
        <v>156</v>
      </c>
      <c r="B162" s="64" t="s">
        <v>164</v>
      </c>
      <c r="C162" s="65" t="s">
        <v>300</v>
      </c>
      <c r="D162" s="65" t="s">
        <v>148</v>
      </c>
      <c r="E162" s="44" t="s">
        <v>33</v>
      </c>
      <c r="F162" s="66">
        <v>3120000</v>
      </c>
      <c r="G162" s="66">
        <v>1872000</v>
      </c>
      <c r="H162" s="66">
        <v>1248000</v>
      </c>
      <c r="I162" s="66">
        <v>624000</v>
      </c>
    </row>
    <row r="163" spans="1:9" ht="15.75">
      <c r="A163" s="63">
        <v>157</v>
      </c>
      <c r="B163" s="64" t="s">
        <v>392</v>
      </c>
      <c r="C163" s="65" t="s">
        <v>108</v>
      </c>
      <c r="D163" s="65" t="s">
        <v>109</v>
      </c>
      <c r="E163" s="44" t="s">
        <v>34</v>
      </c>
      <c r="F163" s="66">
        <v>2320000</v>
      </c>
      <c r="G163" s="66">
        <v>1392000</v>
      </c>
      <c r="H163" s="66">
        <v>928000</v>
      </c>
      <c r="I163" s="66">
        <v>464000</v>
      </c>
    </row>
    <row r="164" spans="1:9" ht="15.75">
      <c r="A164" s="63">
        <v>158</v>
      </c>
      <c r="B164" s="64" t="s">
        <v>393</v>
      </c>
      <c r="C164" s="65" t="s">
        <v>254</v>
      </c>
      <c r="D164" s="65" t="s">
        <v>77</v>
      </c>
      <c r="E164" s="44" t="s">
        <v>32</v>
      </c>
      <c r="F164" s="66">
        <v>8800000</v>
      </c>
      <c r="G164" s="66">
        <v>5280000</v>
      </c>
      <c r="H164" s="66">
        <v>3520000</v>
      </c>
      <c r="I164" s="66">
        <v>1760000</v>
      </c>
    </row>
    <row r="165" spans="1:9" ht="31.5">
      <c r="A165" s="63">
        <v>159</v>
      </c>
      <c r="B165" s="64" t="s">
        <v>394</v>
      </c>
      <c r="C165" s="65" t="s">
        <v>71</v>
      </c>
      <c r="D165" s="65" t="s">
        <v>106</v>
      </c>
      <c r="E165" s="44" t="s">
        <v>33</v>
      </c>
      <c r="F165" s="66">
        <v>5920000</v>
      </c>
      <c r="G165" s="66">
        <v>3552000</v>
      </c>
      <c r="H165" s="66">
        <v>2368000</v>
      </c>
      <c r="I165" s="66">
        <v>1184000</v>
      </c>
    </row>
    <row r="166" spans="1:9" ht="31.5">
      <c r="A166" s="63">
        <v>160</v>
      </c>
      <c r="B166" s="64" t="s">
        <v>395</v>
      </c>
      <c r="C166" s="65" t="s">
        <v>106</v>
      </c>
      <c r="D166" s="65" t="s">
        <v>117</v>
      </c>
      <c r="E166" s="44" t="s">
        <v>33</v>
      </c>
      <c r="F166" s="66">
        <v>4240000</v>
      </c>
      <c r="G166" s="66">
        <v>2544000</v>
      </c>
      <c r="H166" s="66">
        <v>1696000</v>
      </c>
      <c r="I166" s="66">
        <v>848000</v>
      </c>
    </row>
    <row r="167" spans="1:9" ht="31.5">
      <c r="A167" s="63">
        <v>161</v>
      </c>
      <c r="B167" s="64" t="s">
        <v>541</v>
      </c>
      <c r="C167" s="65" t="s">
        <v>117</v>
      </c>
      <c r="D167" s="65" t="s">
        <v>53</v>
      </c>
      <c r="E167" s="44" t="s">
        <v>34</v>
      </c>
      <c r="F167" s="66">
        <v>2000000</v>
      </c>
      <c r="G167" s="66">
        <v>1200000</v>
      </c>
      <c r="H167" s="66">
        <v>800000</v>
      </c>
      <c r="I167" s="66"/>
    </row>
    <row r="168" spans="1:9" ht="15.75">
      <c r="A168" s="63">
        <v>162</v>
      </c>
      <c r="B168" s="64" t="s">
        <v>109</v>
      </c>
      <c r="C168" s="65" t="s">
        <v>96</v>
      </c>
      <c r="D168" s="65" t="s">
        <v>255</v>
      </c>
      <c r="E168" s="44" t="s">
        <v>33</v>
      </c>
      <c r="F168" s="66">
        <v>2800000</v>
      </c>
      <c r="G168" s="66">
        <v>1680000</v>
      </c>
      <c r="H168" s="66">
        <v>1120000</v>
      </c>
      <c r="I168" s="66">
        <v>560000</v>
      </c>
    </row>
    <row r="169" spans="1:9" ht="15.75">
      <c r="A169" s="63">
        <v>163</v>
      </c>
      <c r="B169" s="64" t="s">
        <v>542</v>
      </c>
      <c r="C169" s="65" t="s">
        <v>194</v>
      </c>
      <c r="D169" s="65" t="s">
        <v>140</v>
      </c>
      <c r="E169" s="44" t="s">
        <v>34</v>
      </c>
      <c r="F169" s="66">
        <v>2400000</v>
      </c>
      <c r="G169" s="66">
        <v>1440000</v>
      </c>
      <c r="H169" s="66">
        <v>960000</v>
      </c>
      <c r="I169" s="66">
        <v>480000</v>
      </c>
    </row>
    <row r="170" spans="1:9" ht="15.75">
      <c r="A170" s="63">
        <v>164</v>
      </c>
      <c r="B170" s="64" t="s">
        <v>104</v>
      </c>
      <c r="C170" s="65" t="s">
        <v>141</v>
      </c>
      <c r="D170" s="65" t="s">
        <v>119</v>
      </c>
      <c r="E170" s="44" t="s">
        <v>33</v>
      </c>
      <c r="F170" s="66">
        <v>5200000</v>
      </c>
      <c r="G170" s="66">
        <v>3120000</v>
      </c>
      <c r="H170" s="66">
        <v>2080000</v>
      </c>
      <c r="I170" s="66">
        <v>1040000</v>
      </c>
    </row>
    <row r="171" spans="1:9" ht="15.75">
      <c r="A171" s="63">
        <v>165</v>
      </c>
      <c r="B171" s="64" t="s">
        <v>142</v>
      </c>
      <c r="C171" s="65" t="s">
        <v>606</v>
      </c>
      <c r="D171" s="65" t="s">
        <v>143</v>
      </c>
      <c r="E171" s="44" t="s">
        <v>33</v>
      </c>
      <c r="F171" s="66">
        <v>3520000</v>
      </c>
      <c r="G171" s="66"/>
      <c r="H171" s="66"/>
      <c r="I171" s="66"/>
    </row>
    <row r="172" spans="1:9" ht="47.25">
      <c r="A172" s="63">
        <v>166</v>
      </c>
      <c r="B172" s="64" t="s">
        <v>543</v>
      </c>
      <c r="C172" s="65" t="s">
        <v>606</v>
      </c>
      <c r="D172" s="65" t="s">
        <v>302</v>
      </c>
      <c r="E172" s="44" t="s">
        <v>33</v>
      </c>
      <c r="F172" s="66">
        <v>3520000</v>
      </c>
      <c r="G172" s="66"/>
      <c r="H172" s="66"/>
      <c r="I172" s="66"/>
    </row>
    <row r="173" spans="1:9" ht="15.75">
      <c r="A173" s="63">
        <v>167</v>
      </c>
      <c r="B173" s="64" t="s">
        <v>544</v>
      </c>
      <c r="C173" s="65" t="s">
        <v>606</v>
      </c>
      <c r="D173" s="65" t="s">
        <v>143</v>
      </c>
      <c r="E173" s="44" t="s">
        <v>33</v>
      </c>
      <c r="F173" s="66">
        <v>3520000</v>
      </c>
      <c r="G173" s="66"/>
      <c r="H173" s="66"/>
      <c r="I173" s="66"/>
    </row>
    <row r="174" spans="1:9" ht="15.75">
      <c r="A174" s="63">
        <v>168</v>
      </c>
      <c r="B174" s="64" t="s">
        <v>545</v>
      </c>
      <c r="C174" s="65" t="s">
        <v>606</v>
      </c>
      <c r="D174" s="65" t="s">
        <v>143</v>
      </c>
      <c r="E174" s="44" t="s">
        <v>33</v>
      </c>
      <c r="F174" s="66">
        <v>3520000</v>
      </c>
      <c r="G174" s="66"/>
      <c r="H174" s="66"/>
      <c r="I174" s="66"/>
    </row>
    <row r="175" spans="1:9" ht="15.75">
      <c r="A175" s="63">
        <v>169</v>
      </c>
      <c r="B175" s="64" t="s">
        <v>144</v>
      </c>
      <c r="C175" s="65" t="s">
        <v>606</v>
      </c>
      <c r="D175" s="65" t="s">
        <v>301</v>
      </c>
      <c r="E175" s="44" t="s">
        <v>33</v>
      </c>
      <c r="F175" s="66">
        <v>3520000</v>
      </c>
      <c r="G175" s="66"/>
      <c r="H175" s="66"/>
      <c r="I175" s="66"/>
    </row>
    <row r="176" spans="1:9" ht="15.75">
      <c r="A176" s="63">
        <v>170</v>
      </c>
      <c r="B176" s="64" t="s">
        <v>143</v>
      </c>
      <c r="C176" s="65" t="s">
        <v>144</v>
      </c>
      <c r="D176" s="65" t="s">
        <v>142</v>
      </c>
      <c r="E176" s="44" t="s">
        <v>33</v>
      </c>
      <c r="F176" s="66">
        <v>3520000</v>
      </c>
      <c r="G176" s="66"/>
      <c r="H176" s="66"/>
      <c r="I176" s="66"/>
    </row>
    <row r="177" spans="1:9" ht="15.75">
      <c r="A177" s="63">
        <v>171</v>
      </c>
      <c r="B177" s="64" t="s">
        <v>546</v>
      </c>
      <c r="C177" s="65" t="s">
        <v>166</v>
      </c>
      <c r="D177" s="65" t="s">
        <v>93</v>
      </c>
      <c r="E177" s="44" t="s">
        <v>33</v>
      </c>
      <c r="F177" s="66">
        <v>5360000</v>
      </c>
      <c r="G177" s="66"/>
      <c r="H177" s="66"/>
      <c r="I177" s="66"/>
    </row>
    <row r="178" spans="1:9" ht="15.75">
      <c r="A178" s="63">
        <v>172</v>
      </c>
      <c r="B178" s="64" t="s">
        <v>547</v>
      </c>
      <c r="C178" s="65" t="s">
        <v>145</v>
      </c>
      <c r="D178" s="65" t="s">
        <v>146</v>
      </c>
      <c r="E178" s="44" t="s">
        <v>33</v>
      </c>
      <c r="F178" s="66">
        <v>4160000</v>
      </c>
      <c r="G178" s="66"/>
      <c r="H178" s="66"/>
      <c r="I178" s="66"/>
    </row>
    <row r="179" spans="1:9" ht="15.75">
      <c r="A179" s="63">
        <v>173</v>
      </c>
      <c r="B179" s="64" t="s">
        <v>548</v>
      </c>
      <c r="C179" s="65" t="s">
        <v>145</v>
      </c>
      <c r="D179" s="65" t="s">
        <v>147</v>
      </c>
      <c r="E179" s="44" t="s">
        <v>33</v>
      </c>
      <c r="F179" s="66">
        <v>4160000</v>
      </c>
      <c r="G179" s="66"/>
      <c r="H179" s="66"/>
      <c r="I179" s="66"/>
    </row>
    <row r="180" spans="1:9" ht="15.75">
      <c r="A180" s="63">
        <v>174</v>
      </c>
      <c r="B180" s="64" t="s">
        <v>549</v>
      </c>
      <c r="C180" s="65" t="s">
        <v>145</v>
      </c>
      <c r="D180" s="65" t="s">
        <v>147</v>
      </c>
      <c r="E180" s="44" t="s">
        <v>33</v>
      </c>
      <c r="F180" s="66">
        <v>4160000</v>
      </c>
      <c r="G180" s="66"/>
      <c r="H180" s="66"/>
      <c r="I180" s="66"/>
    </row>
    <row r="181" spans="1:9" ht="15.75">
      <c r="A181" s="63">
        <v>175</v>
      </c>
      <c r="B181" s="64" t="s">
        <v>550</v>
      </c>
      <c r="C181" s="65" t="s">
        <v>145</v>
      </c>
      <c r="D181" s="65" t="s">
        <v>146</v>
      </c>
      <c r="E181" s="44" t="s">
        <v>33</v>
      </c>
      <c r="F181" s="66">
        <v>4160000</v>
      </c>
      <c r="G181" s="66"/>
      <c r="H181" s="66"/>
      <c r="I181" s="66"/>
    </row>
    <row r="182" spans="1:9" ht="15.75">
      <c r="A182" s="63">
        <v>176</v>
      </c>
      <c r="B182" s="64" t="s">
        <v>551</v>
      </c>
      <c r="C182" s="65" t="s">
        <v>145</v>
      </c>
      <c r="D182" s="65" t="s">
        <v>147</v>
      </c>
      <c r="E182" s="44" t="s">
        <v>33</v>
      </c>
      <c r="F182" s="66">
        <v>4160000</v>
      </c>
      <c r="G182" s="66"/>
      <c r="H182" s="66"/>
      <c r="I182" s="66"/>
    </row>
    <row r="183" spans="1:9" ht="15.75">
      <c r="A183" s="63">
        <v>177</v>
      </c>
      <c r="B183" s="64" t="s">
        <v>145</v>
      </c>
      <c r="C183" s="65" t="s">
        <v>166</v>
      </c>
      <c r="D183" s="65" t="s">
        <v>93</v>
      </c>
      <c r="E183" s="44" t="s">
        <v>33</v>
      </c>
      <c r="F183" s="66">
        <v>4160000</v>
      </c>
      <c r="G183" s="66"/>
      <c r="H183" s="66"/>
      <c r="I183" s="66"/>
    </row>
    <row r="184" spans="1:9" ht="15.75">
      <c r="A184" s="63">
        <v>178</v>
      </c>
      <c r="B184" s="64" t="s">
        <v>146</v>
      </c>
      <c r="C184" s="65" t="s">
        <v>166</v>
      </c>
      <c r="D184" s="65" t="s">
        <v>93</v>
      </c>
      <c r="E184" s="44" t="s">
        <v>33</v>
      </c>
      <c r="F184" s="66">
        <v>4160000</v>
      </c>
      <c r="G184" s="66"/>
      <c r="H184" s="66"/>
      <c r="I184" s="66"/>
    </row>
    <row r="185" spans="1:9" ht="15.75">
      <c r="A185" s="63">
        <v>179</v>
      </c>
      <c r="B185" s="64" t="s">
        <v>552</v>
      </c>
      <c r="C185" s="65" t="s">
        <v>147</v>
      </c>
      <c r="D185" s="65" t="s">
        <v>93</v>
      </c>
      <c r="E185" s="44" t="s">
        <v>33</v>
      </c>
      <c r="F185" s="66">
        <v>4160000</v>
      </c>
      <c r="G185" s="66"/>
      <c r="H185" s="66"/>
      <c r="I185" s="66"/>
    </row>
    <row r="186" spans="1:9" ht="15.75">
      <c r="A186" s="63">
        <v>180</v>
      </c>
      <c r="B186" s="64" t="s">
        <v>482</v>
      </c>
      <c r="C186" s="65" t="s">
        <v>148</v>
      </c>
      <c r="D186" s="65" t="s">
        <v>92</v>
      </c>
      <c r="E186" s="44" t="s">
        <v>32</v>
      </c>
      <c r="F186" s="66">
        <v>8320000</v>
      </c>
      <c r="G186" s="66">
        <v>4992000</v>
      </c>
      <c r="H186" s="66">
        <v>3328000</v>
      </c>
      <c r="I186" s="66">
        <v>1664000</v>
      </c>
    </row>
    <row r="187" spans="1:9" ht="15.75">
      <c r="A187" s="63">
        <v>181</v>
      </c>
      <c r="B187" s="64" t="s">
        <v>483</v>
      </c>
      <c r="C187" s="65" t="s">
        <v>92</v>
      </c>
      <c r="D187" s="65" t="s">
        <v>91</v>
      </c>
      <c r="E187" s="44" t="s">
        <v>32</v>
      </c>
      <c r="F187" s="66">
        <v>7360000</v>
      </c>
      <c r="G187" s="66">
        <v>4416000</v>
      </c>
      <c r="H187" s="66">
        <v>2944000</v>
      </c>
      <c r="I187" s="66">
        <v>1472000</v>
      </c>
    </row>
    <row r="188" spans="1:9" ht="31.5">
      <c r="A188" s="63">
        <v>182</v>
      </c>
      <c r="B188" s="64" t="s">
        <v>607</v>
      </c>
      <c r="C188" s="65" t="s">
        <v>3</v>
      </c>
      <c r="D188" s="65" t="s">
        <v>256</v>
      </c>
      <c r="E188" s="44" t="s">
        <v>33</v>
      </c>
      <c r="F188" s="66">
        <v>4800000</v>
      </c>
      <c r="G188" s="66">
        <v>2880000</v>
      </c>
      <c r="H188" s="66">
        <v>1920000</v>
      </c>
      <c r="I188" s="66">
        <v>960000</v>
      </c>
    </row>
    <row r="189" spans="1:9" ht="31.5">
      <c r="A189" s="63">
        <v>183</v>
      </c>
      <c r="B189" s="64" t="s">
        <v>396</v>
      </c>
      <c r="C189" s="65" t="s">
        <v>149</v>
      </c>
      <c r="D189" s="65" t="s">
        <v>150</v>
      </c>
      <c r="E189" s="44" t="s">
        <v>31</v>
      </c>
      <c r="F189" s="66">
        <v>14400000</v>
      </c>
      <c r="G189" s="66">
        <v>8640000</v>
      </c>
      <c r="H189" s="66">
        <v>5760000</v>
      </c>
      <c r="I189" s="66">
        <v>2880000</v>
      </c>
    </row>
    <row r="190" spans="1:9" ht="15.75">
      <c r="A190" s="63">
        <v>184</v>
      </c>
      <c r="B190" s="64" t="s">
        <v>397</v>
      </c>
      <c r="C190" s="65" t="s">
        <v>119</v>
      </c>
      <c r="D190" s="65" t="s">
        <v>151</v>
      </c>
      <c r="E190" s="44" t="s">
        <v>33</v>
      </c>
      <c r="F190" s="66">
        <v>6800000</v>
      </c>
      <c r="G190" s="66">
        <v>4080000</v>
      </c>
      <c r="H190" s="66">
        <v>2720000</v>
      </c>
      <c r="I190" s="66">
        <v>1360000</v>
      </c>
    </row>
    <row r="191" spans="1:9" ht="15.75">
      <c r="A191" s="63">
        <v>185</v>
      </c>
      <c r="B191" s="64" t="s">
        <v>398</v>
      </c>
      <c r="C191" s="65" t="s">
        <v>151</v>
      </c>
      <c r="D191" s="65" t="s">
        <v>152</v>
      </c>
      <c r="E191" s="44" t="s">
        <v>33</v>
      </c>
      <c r="F191" s="66">
        <v>4160000</v>
      </c>
      <c r="G191" s="66">
        <v>2496000</v>
      </c>
      <c r="H191" s="66">
        <v>1664000</v>
      </c>
      <c r="I191" s="66">
        <v>832000</v>
      </c>
    </row>
    <row r="192" spans="1:9" ht="15.75">
      <c r="A192" s="63">
        <v>186</v>
      </c>
      <c r="B192" s="64" t="s">
        <v>553</v>
      </c>
      <c r="C192" s="65" t="s">
        <v>152</v>
      </c>
      <c r="D192" s="65" t="s">
        <v>153</v>
      </c>
      <c r="E192" s="44" t="s">
        <v>34</v>
      </c>
      <c r="F192" s="66">
        <v>2400000</v>
      </c>
      <c r="G192" s="66">
        <v>1440000</v>
      </c>
      <c r="H192" s="66">
        <v>960000</v>
      </c>
      <c r="I192" s="66">
        <v>480000</v>
      </c>
    </row>
    <row r="193" spans="1:9" ht="15.75">
      <c r="A193" s="63">
        <v>187</v>
      </c>
      <c r="B193" s="64" t="s">
        <v>135</v>
      </c>
      <c r="C193" s="65" t="s">
        <v>303</v>
      </c>
      <c r="D193" s="65" t="s">
        <v>115</v>
      </c>
      <c r="E193" s="44" t="s">
        <v>34</v>
      </c>
      <c r="F193" s="66">
        <v>1680000</v>
      </c>
      <c r="G193" s="66">
        <v>1008000</v>
      </c>
      <c r="H193" s="66">
        <v>672000</v>
      </c>
      <c r="I193" s="66"/>
    </row>
    <row r="194" spans="1:9" ht="15.75">
      <c r="A194" s="63">
        <v>188</v>
      </c>
      <c r="B194" s="64" t="s">
        <v>303</v>
      </c>
      <c r="C194" s="65" t="s">
        <v>71</v>
      </c>
      <c r="D194" s="65" t="s">
        <v>106</v>
      </c>
      <c r="E194" s="44" t="s">
        <v>34</v>
      </c>
      <c r="F194" s="66">
        <v>2320000</v>
      </c>
      <c r="G194" s="66">
        <v>1392000</v>
      </c>
      <c r="H194" s="66">
        <v>928000</v>
      </c>
      <c r="I194" s="66">
        <v>464000</v>
      </c>
    </row>
    <row r="195" spans="1:9" ht="15.75">
      <c r="A195" s="63">
        <v>189</v>
      </c>
      <c r="B195" s="64" t="s">
        <v>554</v>
      </c>
      <c r="C195" s="65" t="s">
        <v>81</v>
      </c>
      <c r="D195" s="65" t="s">
        <v>93</v>
      </c>
      <c r="E195" s="44" t="s">
        <v>34</v>
      </c>
      <c r="F195" s="66">
        <v>1200000</v>
      </c>
      <c r="G195" s="66">
        <v>720000</v>
      </c>
      <c r="H195" s="66">
        <v>480000</v>
      </c>
      <c r="I195" s="66"/>
    </row>
    <row r="196" spans="1:9" ht="15.75">
      <c r="A196" s="63">
        <v>190</v>
      </c>
      <c r="B196" s="64" t="s">
        <v>117</v>
      </c>
      <c r="C196" s="65" t="s">
        <v>132</v>
      </c>
      <c r="D196" s="65" t="s">
        <v>77</v>
      </c>
      <c r="E196" s="44" t="s">
        <v>33</v>
      </c>
      <c r="F196" s="66">
        <v>4800000</v>
      </c>
      <c r="G196" s="66">
        <v>2880000</v>
      </c>
      <c r="H196" s="66">
        <v>1920000</v>
      </c>
      <c r="I196" s="66">
        <v>960000</v>
      </c>
    </row>
    <row r="197" spans="1:9" ht="31.5">
      <c r="A197" s="63">
        <v>191</v>
      </c>
      <c r="B197" s="64" t="s">
        <v>399</v>
      </c>
      <c r="C197" s="65" t="s">
        <v>154</v>
      </c>
      <c r="D197" s="65" t="s">
        <v>117</v>
      </c>
      <c r="E197" s="44" t="s">
        <v>33</v>
      </c>
      <c r="F197" s="66">
        <v>5920000</v>
      </c>
      <c r="G197" s="66">
        <v>3552000</v>
      </c>
      <c r="H197" s="66">
        <v>2368000</v>
      </c>
      <c r="I197" s="66">
        <v>1184000</v>
      </c>
    </row>
    <row r="198" spans="1:9" ht="31.5">
      <c r="A198" s="63">
        <v>192</v>
      </c>
      <c r="B198" s="64" t="s">
        <v>555</v>
      </c>
      <c r="C198" s="65" t="s">
        <v>117</v>
      </c>
      <c r="D198" s="65" t="s">
        <v>155</v>
      </c>
      <c r="E198" s="44" t="s">
        <v>34</v>
      </c>
      <c r="F198" s="66">
        <v>2000000</v>
      </c>
      <c r="G198" s="66">
        <v>1200000</v>
      </c>
      <c r="H198" s="66">
        <v>800000</v>
      </c>
      <c r="I198" s="66"/>
    </row>
    <row r="199" spans="1:9" ht="15.75">
      <c r="A199" s="63">
        <v>193</v>
      </c>
      <c r="B199" s="64" t="s">
        <v>400</v>
      </c>
      <c r="C199" s="65" t="s">
        <v>20</v>
      </c>
      <c r="D199" s="65" t="s">
        <v>106</v>
      </c>
      <c r="E199" s="44" t="s">
        <v>33</v>
      </c>
      <c r="F199" s="66">
        <v>6640000</v>
      </c>
      <c r="G199" s="66">
        <v>3984000</v>
      </c>
      <c r="H199" s="66">
        <v>2656000</v>
      </c>
      <c r="I199" s="66">
        <v>1328000</v>
      </c>
    </row>
    <row r="200" spans="1:9" ht="15.75">
      <c r="A200" s="63">
        <v>194</v>
      </c>
      <c r="B200" s="64" t="s">
        <v>556</v>
      </c>
      <c r="C200" s="65" t="s">
        <v>114</v>
      </c>
      <c r="D200" s="65" t="s">
        <v>107</v>
      </c>
      <c r="E200" s="44" t="s">
        <v>34</v>
      </c>
      <c r="F200" s="66">
        <v>2000000</v>
      </c>
      <c r="G200" s="66">
        <v>1200000</v>
      </c>
      <c r="H200" s="66">
        <v>800000</v>
      </c>
      <c r="I200" s="66"/>
    </row>
    <row r="201" spans="1:9" ht="15.75">
      <c r="A201" s="63">
        <v>195</v>
      </c>
      <c r="B201" s="64" t="s">
        <v>284</v>
      </c>
      <c r="C201" s="65" t="s">
        <v>156</v>
      </c>
      <c r="D201" s="65" t="s">
        <v>157</v>
      </c>
      <c r="E201" s="44" t="s">
        <v>34</v>
      </c>
      <c r="F201" s="66">
        <v>2000000</v>
      </c>
      <c r="G201" s="66">
        <v>1200000</v>
      </c>
      <c r="H201" s="66">
        <v>800000</v>
      </c>
      <c r="I201" s="66"/>
    </row>
    <row r="202" spans="1:9" ht="15.75">
      <c r="A202" s="63">
        <v>196</v>
      </c>
      <c r="B202" s="64" t="s">
        <v>421</v>
      </c>
      <c r="C202" s="65" t="s">
        <v>158</v>
      </c>
      <c r="D202" s="65" t="s">
        <v>130</v>
      </c>
      <c r="E202" s="44" t="s">
        <v>33</v>
      </c>
      <c r="F202" s="66">
        <v>3680000</v>
      </c>
      <c r="G202" s="66">
        <v>2208000</v>
      </c>
      <c r="H202" s="66">
        <v>1472000</v>
      </c>
      <c r="I202" s="66">
        <v>736000</v>
      </c>
    </row>
    <row r="203" spans="1:9" ht="15.75">
      <c r="A203" s="63">
        <v>197</v>
      </c>
      <c r="B203" s="64" t="s">
        <v>401</v>
      </c>
      <c r="C203" s="65" t="s">
        <v>130</v>
      </c>
      <c r="D203" s="65" t="s">
        <v>123</v>
      </c>
      <c r="E203" s="44" t="s">
        <v>33</v>
      </c>
      <c r="F203" s="66">
        <v>2800000</v>
      </c>
      <c r="G203" s="66">
        <v>1680000</v>
      </c>
      <c r="H203" s="66">
        <v>1120000</v>
      </c>
      <c r="I203" s="66">
        <v>560000</v>
      </c>
    </row>
    <row r="204" spans="1:9" ht="15.75">
      <c r="A204" s="63">
        <v>198</v>
      </c>
      <c r="B204" s="64" t="s">
        <v>115</v>
      </c>
      <c r="C204" s="65" t="s">
        <v>71</v>
      </c>
      <c r="D204" s="65" t="s">
        <v>107</v>
      </c>
      <c r="E204" s="44" t="s">
        <v>33</v>
      </c>
      <c r="F204" s="66">
        <v>3200000</v>
      </c>
      <c r="G204" s="66">
        <v>1920000</v>
      </c>
      <c r="H204" s="66">
        <v>1280000</v>
      </c>
      <c r="I204" s="66">
        <v>640000</v>
      </c>
    </row>
    <row r="205" spans="1:9" ht="31.5">
      <c r="A205" s="63">
        <v>199</v>
      </c>
      <c r="B205" s="64" t="s">
        <v>402</v>
      </c>
      <c r="C205" s="65" t="s">
        <v>21</v>
      </c>
      <c r="D205" s="65" t="s">
        <v>210</v>
      </c>
      <c r="E205" s="44" t="s">
        <v>31</v>
      </c>
      <c r="F205" s="66">
        <v>16800000</v>
      </c>
      <c r="G205" s="66">
        <v>10080000</v>
      </c>
      <c r="H205" s="66">
        <v>6720000</v>
      </c>
      <c r="I205" s="66">
        <v>3360000</v>
      </c>
    </row>
    <row r="206" spans="1:9" ht="31.5">
      <c r="A206" s="63">
        <v>200</v>
      </c>
      <c r="B206" s="64" t="s">
        <v>403</v>
      </c>
      <c r="C206" s="65" t="s">
        <v>210</v>
      </c>
      <c r="D206" s="65" t="s">
        <v>77</v>
      </c>
      <c r="E206" s="44" t="s">
        <v>31</v>
      </c>
      <c r="F206" s="66">
        <v>26000000</v>
      </c>
      <c r="G206" s="66">
        <v>15600000</v>
      </c>
      <c r="H206" s="66">
        <v>10400000</v>
      </c>
      <c r="I206" s="66">
        <v>5200000</v>
      </c>
    </row>
    <row r="207" spans="1:9" ht="31.5">
      <c r="A207" s="63">
        <v>201</v>
      </c>
      <c r="B207" s="64" t="s">
        <v>404</v>
      </c>
      <c r="C207" s="65" t="s">
        <v>77</v>
      </c>
      <c r="D207" s="65" t="s">
        <v>78</v>
      </c>
      <c r="E207" s="44" t="s">
        <v>31</v>
      </c>
      <c r="F207" s="66">
        <v>18720000</v>
      </c>
      <c r="G207" s="66">
        <v>11232000</v>
      </c>
      <c r="H207" s="66">
        <v>7488000</v>
      </c>
      <c r="I207" s="66">
        <v>3744000</v>
      </c>
    </row>
    <row r="208" spans="1:9" ht="31.5">
      <c r="A208" s="63">
        <v>202</v>
      </c>
      <c r="B208" s="64" t="s">
        <v>405</v>
      </c>
      <c r="C208" s="65" t="s">
        <v>78</v>
      </c>
      <c r="D208" s="65" t="s">
        <v>158</v>
      </c>
      <c r="E208" s="44" t="s">
        <v>31</v>
      </c>
      <c r="F208" s="66">
        <v>12480000</v>
      </c>
      <c r="G208" s="66">
        <v>7488000</v>
      </c>
      <c r="H208" s="66">
        <v>4992000</v>
      </c>
      <c r="I208" s="66">
        <v>2496000</v>
      </c>
    </row>
    <row r="209" spans="1:9" ht="31.5">
      <c r="A209" s="63">
        <v>203</v>
      </c>
      <c r="B209" s="64" t="s">
        <v>406</v>
      </c>
      <c r="C209" s="65" t="s">
        <v>158</v>
      </c>
      <c r="D209" s="65" t="s">
        <v>183</v>
      </c>
      <c r="E209" s="44" t="s">
        <v>32</v>
      </c>
      <c r="F209" s="66">
        <v>7680000</v>
      </c>
      <c r="G209" s="66">
        <v>4608000</v>
      </c>
      <c r="H209" s="66">
        <v>3072000</v>
      </c>
      <c r="I209" s="66">
        <v>1536000</v>
      </c>
    </row>
    <row r="210" spans="1:9" ht="31.5">
      <c r="A210" s="63">
        <v>204</v>
      </c>
      <c r="B210" s="64" t="s">
        <v>407</v>
      </c>
      <c r="C210" s="65" t="s">
        <v>183</v>
      </c>
      <c r="D210" s="65" t="s">
        <v>159</v>
      </c>
      <c r="E210" s="44" t="s">
        <v>33</v>
      </c>
      <c r="F210" s="66">
        <v>6160000</v>
      </c>
      <c r="G210" s="66">
        <v>3696000</v>
      </c>
      <c r="H210" s="66">
        <v>2464000</v>
      </c>
      <c r="I210" s="66">
        <v>1232000</v>
      </c>
    </row>
    <row r="211" spans="1:9" ht="31.5">
      <c r="A211" s="63">
        <v>205</v>
      </c>
      <c r="B211" s="64" t="s">
        <v>408</v>
      </c>
      <c r="C211" s="65" t="s">
        <v>159</v>
      </c>
      <c r="D211" s="65" t="s">
        <v>184</v>
      </c>
      <c r="E211" s="44" t="s">
        <v>33</v>
      </c>
      <c r="F211" s="66">
        <v>5040000</v>
      </c>
      <c r="G211" s="66">
        <v>3024000</v>
      </c>
      <c r="H211" s="66">
        <v>2016000</v>
      </c>
      <c r="I211" s="66">
        <v>1008000</v>
      </c>
    </row>
    <row r="212" spans="1:9" ht="31.5">
      <c r="A212" s="63">
        <v>206</v>
      </c>
      <c r="B212" s="64" t="s">
        <v>409</v>
      </c>
      <c r="C212" s="65" t="s">
        <v>85</v>
      </c>
      <c r="D212" s="65" t="s">
        <v>89</v>
      </c>
      <c r="E212" s="44" t="s">
        <v>32</v>
      </c>
      <c r="F212" s="66">
        <v>8320000</v>
      </c>
      <c r="G212" s="66">
        <v>4992000</v>
      </c>
      <c r="H212" s="66">
        <v>3328000</v>
      </c>
      <c r="I212" s="66">
        <v>1664000</v>
      </c>
    </row>
    <row r="213" spans="1:9" ht="31.5">
      <c r="A213" s="63">
        <v>207</v>
      </c>
      <c r="B213" s="64" t="s">
        <v>410</v>
      </c>
      <c r="C213" s="65" t="s">
        <v>89</v>
      </c>
      <c r="D213" s="65" t="s">
        <v>167</v>
      </c>
      <c r="E213" s="44" t="s">
        <v>33</v>
      </c>
      <c r="F213" s="66">
        <v>5920000</v>
      </c>
      <c r="G213" s="66">
        <v>3552000</v>
      </c>
      <c r="H213" s="66">
        <v>2368000</v>
      </c>
      <c r="I213" s="66">
        <v>1184000</v>
      </c>
    </row>
    <row r="214" spans="1:9" ht="31.5">
      <c r="A214" s="63">
        <v>208</v>
      </c>
      <c r="B214" s="64" t="s">
        <v>557</v>
      </c>
      <c r="C214" s="65" t="s">
        <v>167</v>
      </c>
      <c r="D214" s="65" t="s">
        <v>160</v>
      </c>
      <c r="E214" s="44" t="s">
        <v>34</v>
      </c>
      <c r="F214" s="66">
        <v>2400000</v>
      </c>
      <c r="G214" s="66">
        <v>1440000</v>
      </c>
      <c r="H214" s="66">
        <v>960000</v>
      </c>
      <c r="I214" s="66">
        <v>480000</v>
      </c>
    </row>
    <row r="215" spans="1:9" ht="15.75">
      <c r="A215" s="63">
        <v>209</v>
      </c>
      <c r="B215" s="64" t="s">
        <v>558</v>
      </c>
      <c r="C215" s="65" t="s">
        <v>132</v>
      </c>
      <c r="D215" s="65" t="s">
        <v>53</v>
      </c>
      <c r="E215" s="44" t="s">
        <v>34</v>
      </c>
      <c r="F215" s="66">
        <v>2000000</v>
      </c>
      <c r="G215" s="66">
        <v>1200000</v>
      </c>
      <c r="H215" s="66">
        <v>800000</v>
      </c>
      <c r="I215" s="66"/>
    </row>
    <row r="216" spans="1:9" ht="15.75">
      <c r="A216" s="63">
        <v>210</v>
      </c>
      <c r="B216" s="64" t="s">
        <v>148</v>
      </c>
      <c r="C216" s="65" t="s">
        <v>85</v>
      </c>
      <c r="D216" s="65" t="s">
        <v>257</v>
      </c>
      <c r="E216" s="44" t="s">
        <v>33</v>
      </c>
      <c r="F216" s="66">
        <v>3600000</v>
      </c>
      <c r="G216" s="66">
        <v>2160000</v>
      </c>
      <c r="H216" s="66">
        <v>1440000</v>
      </c>
      <c r="I216" s="66">
        <v>720000</v>
      </c>
    </row>
    <row r="217" spans="1:9" ht="31.5">
      <c r="A217" s="63">
        <v>211</v>
      </c>
      <c r="B217" s="67" t="s">
        <v>79</v>
      </c>
      <c r="C217" s="65" t="s">
        <v>106</v>
      </c>
      <c r="D217" s="65" t="s">
        <v>161</v>
      </c>
      <c r="E217" s="44" t="s">
        <v>33</v>
      </c>
      <c r="F217" s="66">
        <v>4800000</v>
      </c>
      <c r="G217" s="66">
        <v>2880000</v>
      </c>
      <c r="H217" s="66">
        <v>1920000</v>
      </c>
      <c r="I217" s="66">
        <v>960000</v>
      </c>
    </row>
    <row r="218" spans="1:9" ht="47.25">
      <c r="A218" s="63">
        <v>212</v>
      </c>
      <c r="B218" s="64" t="s">
        <v>559</v>
      </c>
      <c r="C218" s="65" t="s">
        <v>162</v>
      </c>
      <c r="D218" s="65" t="s">
        <v>411</v>
      </c>
      <c r="E218" s="44" t="s">
        <v>34</v>
      </c>
      <c r="F218" s="66">
        <f>'Bảng 8'!F218*0.8</f>
        <v>2560000</v>
      </c>
      <c r="G218" s="66">
        <f>F218*0.6</f>
        <v>1536000</v>
      </c>
      <c r="H218" s="66">
        <f>F218*0.4</f>
        <v>1024000</v>
      </c>
      <c r="I218" s="66">
        <f>F218*0.2</f>
        <v>512000</v>
      </c>
    </row>
    <row r="219" spans="1:9" ht="47.25">
      <c r="A219" s="63">
        <v>213</v>
      </c>
      <c r="B219" s="64" t="s">
        <v>560</v>
      </c>
      <c r="C219" s="65" t="s">
        <v>411</v>
      </c>
      <c r="D219" s="65" t="s">
        <v>163</v>
      </c>
      <c r="E219" s="44" t="s">
        <v>34</v>
      </c>
      <c r="F219" s="66">
        <v>1200000</v>
      </c>
      <c r="G219" s="66">
        <v>720000</v>
      </c>
      <c r="H219" s="66">
        <v>480000</v>
      </c>
      <c r="I219" s="66"/>
    </row>
    <row r="220" spans="1:9" ht="15.75">
      <c r="A220" s="63">
        <v>214</v>
      </c>
      <c r="B220" s="64" t="s">
        <v>412</v>
      </c>
      <c r="C220" s="65" t="s">
        <v>71</v>
      </c>
      <c r="D220" s="65" t="s">
        <v>422</v>
      </c>
      <c r="E220" s="44" t="s">
        <v>32</v>
      </c>
      <c r="F220" s="66">
        <v>7680000</v>
      </c>
      <c r="G220" s="66">
        <v>4608000</v>
      </c>
      <c r="H220" s="66">
        <v>3072000</v>
      </c>
      <c r="I220" s="66">
        <v>1536000</v>
      </c>
    </row>
    <row r="221" spans="1:9" ht="15.75">
      <c r="A221" s="63">
        <v>215</v>
      </c>
      <c r="B221" s="64" t="s">
        <v>105</v>
      </c>
      <c r="C221" s="65" t="s">
        <v>148</v>
      </c>
      <c r="D221" s="65" t="s">
        <v>92</v>
      </c>
      <c r="E221" s="44" t="s">
        <v>33</v>
      </c>
      <c r="F221" s="66">
        <v>3120000</v>
      </c>
      <c r="G221" s="66">
        <v>1872000</v>
      </c>
      <c r="H221" s="66">
        <v>1248000</v>
      </c>
      <c r="I221" s="66">
        <v>624000</v>
      </c>
    </row>
    <row r="222" spans="1:9" ht="15.75">
      <c r="A222" s="63">
        <v>216</v>
      </c>
      <c r="B222" s="64" t="s">
        <v>300</v>
      </c>
      <c r="C222" s="65" t="s">
        <v>164</v>
      </c>
      <c r="D222" s="65" t="s">
        <v>148</v>
      </c>
      <c r="E222" s="44" t="s">
        <v>33</v>
      </c>
      <c r="F222" s="66">
        <v>3120000</v>
      </c>
      <c r="G222" s="66">
        <v>1872000</v>
      </c>
      <c r="H222" s="66">
        <v>1248000</v>
      </c>
      <c r="I222" s="66">
        <v>624000</v>
      </c>
    </row>
    <row r="223" spans="1:9" ht="15.75">
      <c r="A223" s="63">
        <v>217</v>
      </c>
      <c r="B223" s="67" t="s">
        <v>413</v>
      </c>
      <c r="C223" s="65" t="s">
        <v>137</v>
      </c>
      <c r="D223" s="65" t="s">
        <v>109</v>
      </c>
      <c r="E223" s="44" t="s">
        <v>34</v>
      </c>
      <c r="F223" s="66">
        <v>2320000</v>
      </c>
      <c r="G223" s="66">
        <v>1392000</v>
      </c>
      <c r="H223" s="66">
        <v>928000</v>
      </c>
      <c r="I223" s="66">
        <v>464000</v>
      </c>
    </row>
    <row r="224" spans="1:9" ht="15.75">
      <c r="A224" s="63">
        <v>218</v>
      </c>
      <c r="B224" s="64" t="s">
        <v>414</v>
      </c>
      <c r="C224" s="65" t="s">
        <v>90</v>
      </c>
      <c r="D224" s="65" t="s">
        <v>91</v>
      </c>
      <c r="E224" s="44" t="s">
        <v>33</v>
      </c>
      <c r="F224" s="66">
        <v>3200000</v>
      </c>
      <c r="G224" s="66">
        <v>1920000</v>
      </c>
      <c r="H224" s="66">
        <v>1280000</v>
      </c>
      <c r="I224" s="66">
        <v>640000</v>
      </c>
    </row>
    <row r="225" spans="1:9" ht="15.75">
      <c r="A225" s="63">
        <v>219</v>
      </c>
      <c r="B225" s="64" t="s">
        <v>137</v>
      </c>
      <c r="C225" s="65" t="s">
        <v>165</v>
      </c>
      <c r="D225" s="65" t="s">
        <v>166</v>
      </c>
      <c r="E225" s="44" t="s">
        <v>34</v>
      </c>
      <c r="F225" s="66">
        <v>2480000</v>
      </c>
      <c r="G225" s="66">
        <v>1488000</v>
      </c>
      <c r="H225" s="66">
        <v>992000</v>
      </c>
      <c r="I225" s="66">
        <v>496000</v>
      </c>
    </row>
    <row r="226" spans="1:9" ht="15.75">
      <c r="A226" s="63">
        <v>220</v>
      </c>
      <c r="B226" s="64" t="s">
        <v>415</v>
      </c>
      <c r="C226" s="65" t="s">
        <v>85</v>
      </c>
      <c r="D226" s="65" t="s">
        <v>277</v>
      </c>
      <c r="E226" s="44" t="s">
        <v>33</v>
      </c>
      <c r="F226" s="66">
        <v>4800000</v>
      </c>
      <c r="G226" s="66">
        <v>2880000</v>
      </c>
      <c r="H226" s="66">
        <v>1920000</v>
      </c>
      <c r="I226" s="66">
        <v>960000</v>
      </c>
    </row>
    <row r="227" spans="1:9" ht="15.75">
      <c r="A227" s="63">
        <v>221</v>
      </c>
      <c r="B227" s="64" t="s">
        <v>416</v>
      </c>
      <c r="C227" s="65" t="s">
        <v>145</v>
      </c>
      <c r="D227" s="65" t="s">
        <v>147</v>
      </c>
      <c r="E227" s="44" t="s">
        <v>33</v>
      </c>
      <c r="F227" s="66">
        <v>4160000</v>
      </c>
      <c r="G227" s="66">
        <v>2496000</v>
      </c>
      <c r="H227" s="66">
        <v>1664000</v>
      </c>
      <c r="I227" s="66">
        <v>832000</v>
      </c>
    </row>
    <row r="228" spans="1:9" ht="15.75">
      <c r="A228" s="63">
        <v>222</v>
      </c>
      <c r="B228" s="64" t="s">
        <v>561</v>
      </c>
      <c r="C228" s="65" t="s">
        <v>147</v>
      </c>
      <c r="D228" s="65" t="s">
        <v>167</v>
      </c>
      <c r="E228" s="44" t="s">
        <v>34</v>
      </c>
      <c r="F228" s="66">
        <v>2000000</v>
      </c>
      <c r="G228" s="66">
        <v>1200000</v>
      </c>
      <c r="H228" s="66">
        <v>800000</v>
      </c>
      <c r="I228" s="66"/>
    </row>
    <row r="229" spans="1:9" ht="15.75">
      <c r="A229" s="63">
        <v>223</v>
      </c>
      <c r="B229" s="64" t="s">
        <v>567</v>
      </c>
      <c r="C229" s="65" t="s">
        <v>167</v>
      </c>
      <c r="D229" s="65" t="s">
        <v>168</v>
      </c>
      <c r="E229" s="44" t="s">
        <v>34</v>
      </c>
      <c r="F229" s="66">
        <v>1200000</v>
      </c>
      <c r="G229" s="66">
        <v>720000</v>
      </c>
      <c r="H229" s="66">
        <v>480000</v>
      </c>
      <c r="I229" s="66"/>
    </row>
    <row r="230" spans="1:9" ht="31.5">
      <c r="A230" s="63">
        <v>224</v>
      </c>
      <c r="B230" s="64" t="s">
        <v>562</v>
      </c>
      <c r="C230" s="65" t="s">
        <v>159</v>
      </c>
      <c r="D230" s="65" t="s">
        <v>304</v>
      </c>
      <c r="E230" s="44" t="s">
        <v>34</v>
      </c>
      <c r="F230" s="66">
        <v>1360000</v>
      </c>
      <c r="G230" s="66">
        <v>816000</v>
      </c>
      <c r="H230" s="66">
        <v>544000</v>
      </c>
      <c r="I230" s="66"/>
    </row>
    <row r="231" spans="1:9" ht="15.75">
      <c r="A231" s="63">
        <v>225</v>
      </c>
      <c r="B231" s="64" t="s">
        <v>417</v>
      </c>
      <c r="C231" s="65" t="s">
        <v>418</v>
      </c>
      <c r="D231" s="65" t="s">
        <v>101</v>
      </c>
      <c r="E231" s="44" t="s">
        <v>33</v>
      </c>
      <c r="F231" s="66">
        <v>3680000</v>
      </c>
      <c r="G231" s="66">
        <v>2208000</v>
      </c>
      <c r="H231" s="66">
        <v>1472000</v>
      </c>
      <c r="I231" s="66">
        <v>736000</v>
      </c>
    </row>
    <row r="232" spans="1:9" ht="15.75">
      <c r="A232" s="63">
        <v>226</v>
      </c>
      <c r="B232" s="64" t="s">
        <v>419</v>
      </c>
      <c r="C232" s="65" t="s">
        <v>119</v>
      </c>
      <c r="D232" s="65" t="s">
        <v>158</v>
      </c>
      <c r="E232" s="44" t="s">
        <v>32</v>
      </c>
      <c r="F232" s="66">
        <v>9600000</v>
      </c>
      <c r="G232" s="66">
        <v>5760000</v>
      </c>
      <c r="H232" s="66">
        <v>3840000</v>
      </c>
      <c r="I232" s="66">
        <v>1920000</v>
      </c>
    </row>
    <row r="233" spans="1:9" ht="15.75">
      <c r="A233" s="63">
        <v>227</v>
      </c>
      <c r="B233" s="64" t="s">
        <v>563</v>
      </c>
      <c r="C233" s="65" t="s">
        <v>158</v>
      </c>
      <c r="D233" s="65" t="s">
        <v>130</v>
      </c>
      <c r="E233" s="44" t="s">
        <v>34</v>
      </c>
      <c r="F233" s="66">
        <v>2400000</v>
      </c>
      <c r="G233" s="66">
        <v>1440000</v>
      </c>
      <c r="H233" s="66">
        <v>960000</v>
      </c>
      <c r="I233" s="66">
        <v>480000</v>
      </c>
    </row>
    <row r="234" spans="1:9" ht="15.75">
      <c r="A234" s="63">
        <v>228</v>
      </c>
      <c r="B234" s="64" t="s">
        <v>564</v>
      </c>
      <c r="C234" s="65" t="s">
        <v>130</v>
      </c>
      <c r="D234" s="65" t="s">
        <v>123</v>
      </c>
      <c r="E234" s="44" t="s">
        <v>34</v>
      </c>
      <c r="F234" s="66">
        <v>1680000</v>
      </c>
      <c r="G234" s="66">
        <v>1008000</v>
      </c>
      <c r="H234" s="66">
        <v>672000</v>
      </c>
      <c r="I234" s="66"/>
    </row>
    <row r="235" spans="1:9" ht="31.5">
      <c r="A235" s="63">
        <v>229</v>
      </c>
      <c r="B235" s="64" t="s">
        <v>565</v>
      </c>
      <c r="C235" s="68" t="s">
        <v>136</v>
      </c>
      <c r="D235" s="68" t="s">
        <v>74</v>
      </c>
      <c r="E235" s="44" t="s">
        <v>32</v>
      </c>
      <c r="F235" s="66">
        <v>9600000</v>
      </c>
      <c r="G235" s="66">
        <v>5760000</v>
      </c>
      <c r="H235" s="66">
        <v>3840000</v>
      </c>
      <c r="I235" s="66">
        <v>1920000</v>
      </c>
    </row>
    <row r="236" spans="1:9" ht="15.75">
      <c r="A236" s="63">
        <v>230</v>
      </c>
      <c r="B236" s="64" t="s">
        <v>566</v>
      </c>
      <c r="C236" s="68" t="s">
        <v>93</v>
      </c>
      <c r="D236" s="68" t="s">
        <v>186</v>
      </c>
      <c r="E236" s="44" t="s">
        <v>34</v>
      </c>
      <c r="F236" s="66">
        <v>1120000</v>
      </c>
      <c r="G236" s="66">
        <v>672000</v>
      </c>
      <c r="H236" s="66">
        <v>448000</v>
      </c>
      <c r="I236" s="66"/>
    </row>
    <row r="237" spans="1:9" ht="31.5">
      <c r="A237" s="63">
        <v>231</v>
      </c>
      <c r="B237" s="84" t="s">
        <v>22</v>
      </c>
      <c r="C237" s="68" t="s">
        <v>71</v>
      </c>
      <c r="D237" s="68" t="s">
        <v>187</v>
      </c>
      <c r="E237" s="44" t="s">
        <v>33</v>
      </c>
      <c r="F237" s="66">
        <v>2800000</v>
      </c>
      <c r="G237" s="66">
        <v>1680000</v>
      </c>
      <c r="H237" s="66">
        <v>1120000</v>
      </c>
      <c r="I237" s="66">
        <v>560000</v>
      </c>
    </row>
    <row r="238" spans="1:9" ht="31.5">
      <c r="A238" s="63">
        <v>232</v>
      </c>
      <c r="B238" s="84" t="s">
        <v>23</v>
      </c>
      <c r="C238" s="68" t="s">
        <v>185</v>
      </c>
      <c r="D238" s="68" t="s">
        <v>134</v>
      </c>
      <c r="E238" s="44" t="s">
        <v>34</v>
      </c>
      <c r="F238" s="66">
        <v>2400000</v>
      </c>
      <c r="G238" s="66">
        <v>1440000</v>
      </c>
      <c r="H238" s="66">
        <v>960000</v>
      </c>
      <c r="I238" s="66">
        <v>480000</v>
      </c>
    </row>
    <row r="239" spans="1:9" ht="31.5">
      <c r="A239" s="63">
        <v>233</v>
      </c>
      <c r="B239" s="84" t="s">
        <v>499</v>
      </c>
      <c r="C239" s="68" t="s">
        <v>261</v>
      </c>
      <c r="D239" s="68" t="s">
        <v>262</v>
      </c>
      <c r="E239" s="44" t="s">
        <v>34</v>
      </c>
      <c r="F239" s="66">
        <v>2400000</v>
      </c>
      <c r="G239" s="66">
        <v>1440000</v>
      </c>
      <c r="H239" s="66">
        <v>960000</v>
      </c>
      <c r="I239" s="66">
        <v>480000</v>
      </c>
    </row>
    <row r="240" spans="1:9" ht="31.5">
      <c r="A240" s="63">
        <v>234</v>
      </c>
      <c r="B240" s="84" t="s">
        <v>500</v>
      </c>
      <c r="C240" s="68" t="s">
        <v>263</v>
      </c>
      <c r="D240" s="68" t="s">
        <v>262</v>
      </c>
      <c r="E240" s="44" t="s">
        <v>34</v>
      </c>
      <c r="F240" s="66">
        <v>2400000</v>
      </c>
      <c r="G240" s="66">
        <v>1440000</v>
      </c>
      <c r="H240" s="66">
        <v>960000</v>
      </c>
      <c r="I240" s="66">
        <v>480000</v>
      </c>
    </row>
    <row r="241" spans="1:9" ht="47.25">
      <c r="A241" s="63">
        <v>235</v>
      </c>
      <c r="B241" s="84" t="s">
        <v>501</v>
      </c>
      <c r="C241" s="68" t="s">
        <v>264</v>
      </c>
      <c r="D241" s="68" t="s">
        <v>265</v>
      </c>
      <c r="E241" s="44" t="s">
        <v>33</v>
      </c>
      <c r="F241" s="66">
        <v>3200000</v>
      </c>
      <c r="G241" s="66">
        <v>1920000</v>
      </c>
      <c r="H241" s="66">
        <v>1280000</v>
      </c>
      <c r="I241" s="66">
        <v>640000</v>
      </c>
    </row>
    <row r="242" spans="1:9" ht="15.75">
      <c r="A242" s="63">
        <v>236</v>
      </c>
      <c r="B242" s="177" t="s">
        <v>502</v>
      </c>
      <c r="C242" s="177"/>
      <c r="D242" s="177"/>
      <c r="E242" s="44" t="s">
        <v>34</v>
      </c>
      <c r="F242" s="66">
        <v>2080000</v>
      </c>
      <c r="G242" s="66">
        <v>1248000</v>
      </c>
      <c r="H242" s="66">
        <v>832000</v>
      </c>
      <c r="I242" s="66">
        <v>416000</v>
      </c>
    </row>
    <row r="243" spans="1:9" ht="47.25">
      <c r="A243" s="122">
        <v>237</v>
      </c>
      <c r="B243" s="137" t="s">
        <v>96</v>
      </c>
      <c r="C243" s="137" t="s">
        <v>658</v>
      </c>
      <c r="D243" s="137" t="s">
        <v>659</v>
      </c>
      <c r="E243" s="134" t="s">
        <v>34</v>
      </c>
      <c r="F243" s="124" t="s">
        <v>660</v>
      </c>
      <c r="G243" s="124" t="s">
        <v>661</v>
      </c>
      <c r="H243" s="124">
        <v>736</v>
      </c>
      <c r="I243" s="124"/>
    </row>
    <row r="244" spans="1:9" ht="31.5">
      <c r="A244" s="122">
        <v>238</v>
      </c>
      <c r="B244" s="137" t="s">
        <v>662</v>
      </c>
      <c r="C244" s="137" t="s">
        <v>663</v>
      </c>
      <c r="D244" s="137" t="s">
        <v>664</v>
      </c>
      <c r="E244" s="134" t="s">
        <v>33</v>
      </c>
      <c r="F244" s="124" t="s">
        <v>665</v>
      </c>
      <c r="G244" s="124" t="s">
        <v>656</v>
      </c>
      <c r="H244" s="124" t="s">
        <v>657</v>
      </c>
      <c r="I244" s="124">
        <v>928</v>
      </c>
    </row>
    <row r="245" spans="1:9" ht="15.75">
      <c r="A245" s="122">
        <v>239</v>
      </c>
      <c r="B245" s="137" t="s">
        <v>666</v>
      </c>
      <c r="C245" s="137" t="s">
        <v>667</v>
      </c>
      <c r="D245" s="137" t="s">
        <v>668</v>
      </c>
      <c r="E245" s="134" t="s">
        <v>33</v>
      </c>
      <c r="F245" s="124" t="s">
        <v>669</v>
      </c>
      <c r="G245" s="124" t="s">
        <v>670</v>
      </c>
      <c r="H245" s="124" t="s">
        <v>671</v>
      </c>
      <c r="I245" s="124">
        <v>640</v>
      </c>
    </row>
    <row r="246" spans="1:9" ht="15.75">
      <c r="A246" s="122">
        <v>240</v>
      </c>
      <c r="B246" s="137" t="s">
        <v>672</v>
      </c>
      <c r="C246" s="137" t="s">
        <v>668</v>
      </c>
      <c r="D246" s="137" t="s">
        <v>673</v>
      </c>
      <c r="E246" s="134" t="s">
        <v>34</v>
      </c>
      <c r="F246" s="124" t="s">
        <v>674</v>
      </c>
      <c r="G246" s="124" t="s">
        <v>675</v>
      </c>
      <c r="H246" s="124">
        <v>832</v>
      </c>
      <c r="I246" s="124">
        <v>416</v>
      </c>
    </row>
    <row r="247" spans="1:9" ht="31.5">
      <c r="A247" s="122">
        <v>241</v>
      </c>
      <c r="B247" s="137" t="s">
        <v>668</v>
      </c>
      <c r="C247" s="137" t="s">
        <v>676</v>
      </c>
      <c r="D247" s="137" t="s">
        <v>677</v>
      </c>
      <c r="E247" s="134" t="s">
        <v>33</v>
      </c>
      <c r="F247" s="124" t="s">
        <v>678</v>
      </c>
      <c r="G247" s="124" t="s">
        <v>679</v>
      </c>
      <c r="H247" s="124" t="s">
        <v>680</v>
      </c>
      <c r="I247" s="124">
        <v>560</v>
      </c>
    </row>
    <row r="248" spans="1:9" ht="16.5" thickBot="1">
      <c r="A248" s="196">
        <v>1</v>
      </c>
      <c r="B248" s="197" t="s">
        <v>292</v>
      </c>
      <c r="C248" s="197" t="s">
        <v>79</v>
      </c>
      <c r="D248" s="197" t="s">
        <v>159</v>
      </c>
      <c r="E248" s="198" t="s">
        <v>31</v>
      </c>
      <c r="F248" s="199">
        <v>18400000</v>
      </c>
      <c r="G248" s="199">
        <v>11040000</v>
      </c>
      <c r="H248" s="199">
        <v>7360000</v>
      </c>
      <c r="I248" s="199">
        <v>3680000</v>
      </c>
    </row>
    <row r="249" spans="1:9" ht="21" customHeight="1" thickBot="1">
      <c r="A249" s="196">
        <v>2</v>
      </c>
      <c r="B249" s="197" t="s">
        <v>706</v>
      </c>
      <c r="C249" s="197" t="s">
        <v>53</v>
      </c>
      <c r="D249" s="197" t="s">
        <v>292</v>
      </c>
      <c r="E249" s="198" t="s">
        <v>33</v>
      </c>
      <c r="F249" s="199">
        <v>4800000</v>
      </c>
      <c r="G249" s="199">
        <v>2880000</v>
      </c>
      <c r="H249" s="199">
        <v>1920000</v>
      </c>
      <c r="I249" s="199">
        <v>960000</v>
      </c>
    </row>
    <row r="250" spans="1:9" ht="32.25" thickBot="1">
      <c r="A250" s="196">
        <v>3</v>
      </c>
      <c r="B250" s="197" t="s">
        <v>707</v>
      </c>
      <c r="C250" s="197" t="s">
        <v>71</v>
      </c>
      <c r="D250" s="197" t="s">
        <v>708</v>
      </c>
      <c r="E250" s="198" t="s">
        <v>33</v>
      </c>
      <c r="F250" s="199">
        <v>4400000</v>
      </c>
      <c r="G250" s="199">
        <v>2640000</v>
      </c>
      <c r="H250" s="199">
        <v>1760000</v>
      </c>
      <c r="I250" s="199">
        <v>880000</v>
      </c>
    </row>
    <row r="251" spans="1:9" ht="16.5" thickBot="1">
      <c r="A251" s="196">
        <v>4</v>
      </c>
      <c r="B251" s="197" t="s">
        <v>709</v>
      </c>
      <c r="C251" s="197" t="s">
        <v>710</v>
      </c>
      <c r="D251" s="197" t="s">
        <v>707</v>
      </c>
      <c r="E251" s="198" t="s">
        <v>33</v>
      </c>
      <c r="F251" s="199">
        <v>4400000</v>
      </c>
      <c r="G251" s="199">
        <v>2640000</v>
      </c>
      <c r="H251" s="199">
        <v>1760000</v>
      </c>
      <c r="I251" s="199">
        <v>880000</v>
      </c>
    </row>
    <row r="252" spans="1:9" ht="32.25" thickBot="1">
      <c r="A252" s="196">
        <v>5</v>
      </c>
      <c r="B252" s="197" t="s">
        <v>711</v>
      </c>
      <c r="C252" s="197" t="s">
        <v>187</v>
      </c>
      <c r="D252" s="197" t="s">
        <v>712</v>
      </c>
      <c r="E252" s="198" t="s">
        <v>33</v>
      </c>
      <c r="F252" s="199">
        <v>3600000</v>
      </c>
      <c r="G252" s="199">
        <v>2160000</v>
      </c>
      <c r="H252" s="199">
        <v>1440000</v>
      </c>
      <c r="I252" s="199">
        <v>720000</v>
      </c>
    </row>
    <row r="253" spans="1:9" ht="16.5" thickBot="1">
      <c r="A253" s="196">
        <v>6</v>
      </c>
      <c r="B253" s="197" t="s">
        <v>713</v>
      </c>
      <c r="C253" s="197" t="s">
        <v>707</v>
      </c>
      <c r="D253" s="197" t="s">
        <v>714</v>
      </c>
      <c r="E253" s="198" t="s">
        <v>33</v>
      </c>
      <c r="F253" s="199">
        <v>3600000</v>
      </c>
      <c r="G253" s="199">
        <v>2160000</v>
      </c>
      <c r="H253" s="199">
        <v>1440000</v>
      </c>
      <c r="I253" s="199">
        <v>720000</v>
      </c>
    </row>
    <row r="254" spans="1:9" ht="16.5" thickBot="1">
      <c r="A254" s="196">
        <v>7</v>
      </c>
      <c r="B254" s="197" t="s">
        <v>715</v>
      </c>
      <c r="C254" s="197" t="s">
        <v>707</v>
      </c>
      <c r="D254" s="197" t="s">
        <v>710</v>
      </c>
      <c r="E254" s="198" t="s">
        <v>33</v>
      </c>
      <c r="F254" s="199">
        <v>3600000</v>
      </c>
      <c r="G254" s="199">
        <v>2160000</v>
      </c>
      <c r="H254" s="199">
        <v>1440000</v>
      </c>
      <c r="I254" s="199">
        <v>720000</v>
      </c>
    </row>
    <row r="255" spans="1:9" ht="16.5" thickBot="1">
      <c r="A255" s="196">
        <v>8</v>
      </c>
      <c r="B255" s="197" t="s">
        <v>716</v>
      </c>
      <c r="C255" s="197" t="s">
        <v>707</v>
      </c>
      <c r="D255" s="197" t="s">
        <v>710</v>
      </c>
      <c r="E255" s="198" t="s">
        <v>33</v>
      </c>
      <c r="F255" s="199">
        <v>3600000</v>
      </c>
      <c r="G255" s="199">
        <v>2160000</v>
      </c>
      <c r="H255" s="199">
        <v>1440000</v>
      </c>
      <c r="I255" s="199">
        <v>720000</v>
      </c>
    </row>
    <row r="256" spans="1:9" ht="32.25" thickBot="1">
      <c r="A256" s="196">
        <v>9</v>
      </c>
      <c r="B256" s="197" t="s">
        <v>714</v>
      </c>
      <c r="C256" s="197" t="s">
        <v>187</v>
      </c>
      <c r="D256" s="197" t="s">
        <v>717</v>
      </c>
      <c r="E256" s="198" t="s">
        <v>33</v>
      </c>
      <c r="F256" s="199">
        <v>3600000</v>
      </c>
      <c r="G256" s="199">
        <v>2160000</v>
      </c>
      <c r="H256" s="199">
        <v>1440000</v>
      </c>
      <c r="I256" s="199">
        <v>720000</v>
      </c>
    </row>
    <row r="257" spans="1:9" ht="32.25" thickBot="1">
      <c r="A257" s="196">
        <v>10</v>
      </c>
      <c r="B257" s="197" t="s">
        <v>710</v>
      </c>
      <c r="C257" s="197" t="s">
        <v>71</v>
      </c>
      <c r="D257" s="197" t="s">
        <v>717</v>
      </c>
      <c r="E257" s="198" t="s">
        <v>33</v>
      </c>
      <c r="F257" s="199">
        <v>3200000</v>
      </c>
      <c r="G257" s="199">
        <v>1920000</v>
      </c>
      <c r="H257" s="199">
        <v>1280000</v>
      </c>
      <c r="I257" s="199">
        <v>640000</v>
      </c>
    </row>
    <row r="258" spans="1:9" ht="16.5" thickBot="1">
      <c r="A258" s="196">
        <v>11</v>
      </c>
      <c r="B258" s="197" t="s">
        <v>718</v>
      </c>
      <c r="C258" s="197" t="s">
        <v>714</v>
      </c>
      <c r="D258" s="197" t="s">
        <v>719</v>
      </c>
      <c r="E258" s="198" t="s">
        <v>33</v>
      </c>
      <c r="F258" s="199">
        <v>3080000</v>
      </c>
      <c r="G258" s="199">
        <v>1848000</v>
      </c>
      <c r="H258" s="199">
        <v>1232000</v>
      </c>
      <c r="I258" s="199">
        <v>616000</v>
      </c>
    </row>
    <row r="259" spans="1:9" ht="32.25" thickBot="1">
      <c r="A259" s="196">
        <v>12</v>
      </c>
      <c r="B259" s="197" t="s">
        <v>720</v>
      </c>
      <c r="C259" s="197" t="s">
        <v>187</v>
      </c>
      <c r="D259" s="197" t="s">
        <v>712</v>
      </c>
      <c r="E259" s="198" t="s">
        <v>33</v>
      </c>
      <c r="F259" s="199">
        <v>3080000</v>
      </c>
      <c r="G259" s="199">
        <v>1848000</v>
      </c>
      <c r="H259" s="199">
        <v>1232000</v>
      </c>
      <c r="I259" s="199">
        <v>616000</v>
      </c>
    </row>
    <row r="260" spans="1:9" ht="16.5" thickBot="1">
      <c r="A260" s="196">
        <v>13</v>
      </c>
      <c r="B260" s="197" t="s">
        <v>721</v>
      </c>
      <c r="C260" s="197" t="s">
        <v>709</v>
      </c>
      <c r="D260" s="197" t="s">
        <v>711</v>
      </c>
      <c r="E260" s="198" t="s">
        <v>33</v>
      </c>
      <c r="F260" s="199">
        <v>3080000</v>
      </c>
      <c r="G260" s="199">
        <v>1848000</v>
      </c>
      <c r="H260" s="199">
        <v>1232000</v>
      </c>
      <c r="I260" s="199">
        <v>616000</v>
      </c>
    </row>
    <row r="261" spans="1:9" ht="16.5" thickBot="1">
      <c r="A261" s="196">
        <v>14</v>
      </c>
      <c r="B261" s="197" t="s">
        <v>722</v>
      </c>
      <c r="C261" s="197" t="s">
        <v>710</v>
      </c>
      <c r="D261" s="197" t="s">
        <v>711</v>
      </c>
      <c r="E261" s="198" t="s">
        <v>33</v>
      </c>
      <c r="F261" s="199">
        <v>3080000</v>
      </c>
      <c r="G261" s="199">
        <v>1848000</v>
      </c>
      <c r="H261" s="199">
        <v>1232000</v>
      </c>
      <c r="I261" s="199">
        <v>616000</v>
      </c>
    </row>
    <row r="262" spans="1:9" ht="16.5" thickBot="1">
      <c r="A262" s="196">
        <v>15</v>
      </c>
      <c r="B262" s="200" t="s">
        <v>723</v>
      </c>
      <c r="C262" s="201"/>
      <c r="D262" s="202"/>
      <c r="E262" s="198" t="s">
        <v>33</v>
      </c>
      <c r="F262" s="199">
        <v>4800000</v>
      </c>
      <c r="G262" s="199">
        <v>2880000</v>
      </c>
      <c r="H262" s="199">
        <v>1920000</v>
      </c>
      <c r="I262" s="199">
        <v>960000</v>
      </c>
    </row>
    <row r="263" spans="1:9" ht="16.5" thickBot="1">
      <c r="A263" s="196">
        <v>16</v>
      </c>
      <c r="B263" s="200" t="s">
        <v>724</v>
      </c>
      <c r="C263" s="201"/>
      <c r="D263" s="202"/>
      <c r="E263" s="198" t="s">
        <v>33</v>
      </c>
      <c r="F263" s="199">
        <v>3080000</v>
      </c>
      <c r="G263" s="199">
        <v>1848000</v>
      </c>
      <c r="H263" s="199">
        <v>1232000</v>
      </c>
      <c r="I263" s="199">
        <v>616000</v>
      </c>
    </row>
    <row r="264" spans="1:9" ht="15.75">
      <c r="A264" s="195" t="s">
        <v>273</v>
      </c>
      <c r="B264" s="194"/>
      <c r="C264" s="194"/>
      <c r="D264" s="194"/>
      <c r="E264" s="194"/>
      <c r="F264" s="194"/>
      <c r="G264" s="194"/>
      <c r="H264" s="194"/>
      <c r="I264" s="194"/>
    </row>
  </sheetData>
  <sheetProtection/>
  <mergeCells count="18">
    <mergeCell ref="B262:D262"/>
    <mergeCell ref="B263:D263"/>
    <mergeCell ref="A264:I264"/>
    <mergeCell ref="F5:I5"/>
    <mergeCell ref="A4:E4"/>
    <mergeCell ref="A2:I2"/>
    <mergeCell ref="H4:I4"/>
    <mergeCell ref="E5:E6"/>
    <mergeCell ref="A3:I3"/>
    <mergeCell ref="B242:D242"/>
    <mergeCell ref="A5:A6"/>
    <mergeCell ref="B5:B6"/>
    <mergeCell ref="C5:D5"/>
    <mergeCell ref="C41:D41"/>
    <mergeCell ref="C77:D77"/>
    <mergeCell ref="C78:D78"/>
    <mergeCell ref="C79:D79"/>
    <mergeCell ref="C80:D80"/>
  </mergeCells>
  <printOptions/>
  <pageMargins left="0.4330708661417323" right="0.15748031496062992" top="0.984251968503937" bottom="0.7874015748031497" header="0.31496062992125984" footer="0.4724409448818898"/>
  <pageSetup firstPageNumber="17" useFirstPageNumber="1" horizontalDpi="600" verticalDpi="600" orientation="landscape" paperSize="9" scale="90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77"/>
  <sheetViews>
    <sheetView tabSelected="1" zoomScale="85" zoomScaleNormal="85" zoomScaleSheetLayoutView="100" zoomScalePageLayoutView="80" workbookViewId="0" topLeftCell="A259">
      <selection activeCell="K251" sqref="K251"/>
    </sheetView>
  </sheetViews>
  <sheetFormatPr defaultColWidth="9.140625" defaultRowHeight="15"/>
  <cols>
    <col min="1" max="1" width="5.8515625" style="61" customWidth="1"/>
    <col min="2" max="2" width="18.140625" style="78" customWidth="1"/>
    <col min="3" max="3" width="17.140625" style="78" customWidth="1"/>
    <col min="4" max="4" width="19.57421875" style="72" customWidth="1"/>
    <col min="5" max="5" width="10.8515625" style="73" customWidth="1"/>
    <col min="6" max="7" width="13.7109375" style="74" bestFit="1" customWidth="1"/>
    <col min="8" max="8" width="12.8515625" style="74" bestFit="1" customWidth="1"/>
    <col min="9" max="9" width="12.421875" style="74" bestFit="1" customWidth="1"/>
    <col min="10" max="10" width="13.7109375" style="74" bestFit="1" customWidth="1"/>
    <col min="11" max="11" width="12.8515625" style="74" bestFit="1" customWidth="1"/>
    <col min="12" max="13" width="12.421875" style="74" bestFit="1" customWidth="1"/>
    <col min="14" max="16384" width="9.140625" style="61" customWidth="1"/>
  </cols>
  <sheetData>
    <row r="1" spans="1:12" s="19" customFormat="1" ht="22.5" customHeight="1">
      <c r="A1" s="105" t="s">
        <v>641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ht="21" customHeight="1">
      <c r="A2" s="165" t="s">
        <v>618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s="19" customFormat="1" ht="22.5" customHeight="1">
      <c r="A3" s="154" t="str">
        <f>'Bảng 5'!A4:H4</f>
        <v>(Ban hành kèm theo Quyết định số:  32/2019/QĐ-UBND ngày 20 tháng 12 năm 2019 của Ủy Ban nhân dân tỉnh Lạng Sơn)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13" ht="18.75" customHeight="1">
      <c r="A4" s="105" t="s">
        <v>641</v>
      </c>
      <c r="B4" s="62"/>
      <c r="C4" s="62"/>
      <c r="D4" s="62"/>
      <c r="E4" s="60"/>
      <c r="F4" s="62"/>
      <c r="G4" s="62"/>
      <c r="H4" s="62"/>
      <c r="I4" s="62"/>
      <c r="J4" s="62"/>
      <c r="K4" s="61"/>
      <c r="L4" s="164" t="s">
        <v>632</v>
      </c>
      <c r="M4" s="164"/>
    </row>
    <row r="5" spans="1:13" ht="39.75" customHeight="1">
      <c r="A5" s="161" t="s">
        <v>39</v>
      </c>
      <c r="B5" s="178" t="s">
        <v>638</v>
      </c>
      <c r="C5" s="160" t="s">
        <v>48</v>
      </c>
      <c r="D5" s="160"/>
      <c r="E5" s="160" t="s">
        <v>182</v>
      </c>
      <c r="F5" s="193" t="s">
        <v>36</v>
      </c>
      <c r="G5" s="193"/>
      <c r="H5" s="193"/>
      <c r="I5" s="193"/>
      <c r="J5" s="161" t="s">
        <v>37</v>
      </c>
      <c r="K5" s="161"/>
      <c r="L5" s="161"/>
      <c r="M5" s="161"/>
    </row>
    <row r="6" spans="1:13" ht="24" customHeight="1">
      <c r="A6" s="161"/>
      <c r="B6" s="178"/>
      <c r="C6" s="43"/>
      <c r="D6" s="43"/>
      <c r="E6" s="160"/>
      <c r="F6" s="43" t="s">
        <v>28</v>
      </c>
      <c r="G6" s="43" t="s">
        <v>29</v>
      </c>
      <c r="H6" s="43" t="s">
        <v>30</v>
      </c>
      <c r="I6" s="43" t="s">
        <v>51</v>
      </c>
      <c r="J6" s="43" t="s">
        <v>28</v>
      </c>
      <c r="K6" s="43" t="s">
        <v>29</v>
      </c>
      <c r="L6" s="43" t="s">
        <v>30</v>
      </c>
      <c r="M6" s="43" t="s">
        <v>51</v>
      </c>
    </row>
    <row r="7" spans="1:13" ht="31.5">
      <c r="A7" s="63">
        <v>1</v>
      </c>
      <c r="B7" s="64" t="s">
        <v>503</v>
      </c>
      <c r="C7" s="65" t="s">
        <v>71</v>
      </c>
      <c r="D7" s="65" t="s">
        <v>72</v>
      </c>
      <c r="E7" s="44" t="s">
        <v>34</v>
      </c>
      <c r="F7" s="66">
        <v>3000000</v>
      </c>
      <c r="G7" s="66">
        <v>1800000</v>
      </c>
      <c r="H7" s="66">
        <v>1200000</v>
      </c>
      <c r="I7" s="66">
        <v>600000</v>
      </c>
      <c r="J7" s="66">
        <v>2100000</v>
      </c>
      <c r="K7" s="66">
        <v>1260000</v>
      </c>
      <c r="L7" s="66">
        <v>840000</v>
      </c>
      <c r="M7" s="66">
        <v>420000</v>
      </c>
    </row>
    <row r="8" spans="1:13" ht="47.25">
      <c r="A8" s="63">
        <v>2</v>
      </c>
      <c r="B8" s="64" t="s">
        <v>306</v>
      </c>
      <c r="C8" s="65" t="s">
        <v>308</v>
      </c>
      <c r="D8" s="65" t="s">
        <v>79</v>
      </c>
      <c r="E8" s="44" t="s">
        <v>32</v>
      </c>
      <c r="F8" s="66">
        <v>11000000</v>
      </c>
      <c r="G8" s="66">
        <v>6600000</v>
      </c>
      <c r="H8" s="66">
        <v>4400000</v>
      </c>
      <c r="I8" s="66">
        <v>2200000</v>
      </c>
      <c r="J8" s="66">
        <v>7699999.999999999</v>
      </c>
      <c r="K8" s="66">
        <v>4619999.999999999</v>
      </c>
      <c r="L8" s="66">
        <v>3080000</v>
      </c>
      <c r="M8" s="66">
        <v>1540000</v>
      </c>
    </row>
    <row r="9" spans="1:13" ht="31.5">
      <c r="A9" s="63">
        <v>3</v>
      </c>
      <c r="B9" s="64" t="s">
        <v>307</v>
      </c>
      <c r="C9" s="65" t="s">
        <v>79</v>
      </c>
      <c r="D9" s="65" t="s">
        <v>202</v>
      </c>
      <c r="E9" s="44" t="s">
        <v>31</v>
      </c>
      <c r="F9" s="66">
        <v>16000000</v>
      </c>
      <c r="G9" s="66">
        <v>9600000</v>
      </c>
      <c r="H9" s="66">
        <v>6400000</v>
      </c>
      <c r="I9" s="66">
        <v>3200000</v>
      </c>
      <c r="J9" s="66">
        <v>11200000</v>
      </c>
      <c r="K9" s="66">
        <v>6720000</v>
      </c>
      <c r="L9" s="66">
        <v>4480000</v>
      </c>
      <c r="M9" s="66">
        <v>2240000</v>
      </c>
    </row>
    <row r="10" spans="1:13" ht="47.25">
      <c r="A10" s="63">
        <v>4</v>
      </c>
      <c r="B10" s="64" t="s">
        <v>309</v>
      </c>
      <c r="C10" s="65" t="s">
        <v>18</v>
      </c>
      <c r="D10" s="65" t="s">
        <v>73</v>
      </c>
      <c r="E10" s="44" t="s">
        <v>31</v>
      </c>
      <c r="F10" s="66">
        <v>22000000</v>
      </c>
      <c r="G10" s="66">
        <v>13200000</v>
      </c>
      <c r="H10" s="66">
        <v>8800000</v>
      </c>
      <c r="I10" s="66">
        <v>4400000</v>
      </c>
      <c r="J10" s="66">
        <v>15399999.999999998</v>
      </c>
      <c r="K10" s="66">
        <v>9239999.999999998</v>
      </c>
      <c r="L10" s="66">
        <v>6160000</v>
      </c>
      <c r="M10" s="66">
        <v>3080000</v>
      </c>
    </row>
    <row r="11" spans="1:13" ht="31.5">
      <c r="A11" s="63">
        <v>5</v>
      </c>
      <c r="B11" s="64" t="s">
        <v>310</v>
      </c>
      <c r="C11" s="65" t="s">
        <v>73</v>
      </c>
      <c r="D11" s="65" t="s">
        <v>74</v>
      </c>
      <c r="E11" s="44" t="s">
        <v>32</v>
      </c>
      <c r="F11" s="66">
        <v>13000000</v>
      </c>
      <c r="G11" s="66">
        <v>7800000</v>
      </c>
      <c r="H11" s="66">
        <v>5200000</v>
      </c>
      <c r="I11" s="66">
        <v>2600000</v>
      </c>
      <c r="J11" s="66">
        <v>9100000</v>
      </c>
      <c r="K11" s="66">
        <v>5460000</v>
      </c>
      <c r="L11" s="66">
        <v>3640000</v>
      </c>
      <c r="M11" s="66">
        <v>1820000</v>
      </c>
    </row>
    <row r="12" spans="1:13" ht="31.5">
      <c r="A12" s="63">
        <v>6</v>
      </c>
      <c r="B12" s="64" t="s">
        <v>311</v>
      </c>
      <c r="C12" s="65" t="s">
        <v>75</v>
      </c>
      <c r="D12" s="65" t="s">
        <v>76</v>
      </c>
      <c r="E12" s="44" t="s">
        <v>33</v>
      </c>
      <c r="F12" s="66">
        <v>7000000</v>
      </c>
      <c r="G12" s="66">
        <v>4200000</v>
      </c>
      <c r="H12" s="66">
        <v>2800000</v>
      </c>
      <c r="I12" s="66">
        <v>1400000</v>
      </c>
      <c r="J12" s="66">
        <v>4900000</v>
      </c>
      <c r="K12" s="66">
        <v>2940000</v>
      </c>
      <c r="L12" s="66">
        <v>1960000</v>
      </c>
      <c r="M12" s="66">
        <v>980000</v>
      </c>
    </row>
    <row r="13" spans="1:13" ht="31.5">
      <c r="A13" s="63">
        <v>7</v>
      </c>
      <c r="B13" s="64" t="s">
        <v>504</v>
      </c>
      <c r="C13" s="65" t="s">
        <v>76</v>
      </c>
      <c r="D13" s="65" t="s">
        <v>203</v>
      </c>
      <c r="E13" s="44" t="s">
        <v>33</v>
      </c>
      <c r="F13" s="66">
        <v>5300000</v>
      </c>
      <c r="G13" s="66">
        <v>3180000</v>
      </c>
      <c r="H13" s="66">
        <v>2120000</v>
      </c>
      <c r="I13" s="66">
        <v>1060000</v>
      </c>
      <c r="J13" s="66">
        <v>3709999.9999999995</v>
      </c>
      <c r="K13" s="66">
        <v>2225999.9999999995</v>
      </c>
      <c r="L13" s="66">
        <v>1484000</v>
      </c>
      <c r="M13" s="66">
        <v>742000</v>
      </c>
    </row>
    <row r="14" spans="1:13" ht="31.5">
      <c r="A14" s="63">
        <v>8</v>
      </c>
      <c r="B14" s="64" t="s">
        <v>312</v>
      </c>
      <c r="C14" s="65" t="s">
        <v>52</v>
      </c>
      <c r="D14" s="65" t="s">
        <v>77</v>
      </c>
      <c r="E14" s="44" t="s">
        <v>31</v>
      </c>
      <c r="F14" s="66">
        <v>21000000</v>
      </c>
      <c r="G14" s="66">
        <v>12600000</v>
      </c>
      <c r="H14" s="66">
        <v>8400000</v>
      </c>
      <c r="I14" s="66">
        <v>4200000</v>
      </c>
      <c r="J14" s="66">
        <v>14699999.999999998</v>
      </c>
      <c r="K14" s="66">
        <v>8819999.999999998</v>
      </c>
      <c r="L14" s="66">
        <v>5880000</v>
      </c>
      <c r="M14" s="66">
        <v>2940000</v>
      </c>
    </row>
    <row r="15" spans="1:13" ht="31.5">
      <c r="A15" s="63">
        <v>9</v>
      </c>
      <c r="B15" s="64" t="s">
        <v>313</v>
      </c>
      <c r="C15" s="65" t="s">
        <v>77</v>
      </c>
      <c r="D15" s="65" t="s">
        <v>78</v>
      </c>
      <c r="E15" s="44" t="s">
        <v>31</v>
      </c>
      <c r="F15" s="66">
        <v>16000000</v>
      </c>
      <c r="G15" s="66">
        <v>9600000</v>
      </c>
      <c r="H15" s="66">
        <v>6400000</v>
      </c>
      <c r="I15" s="66">
        <v>3200000</v>
      </c>
      <c r="J15" s="66">
        <v>11200000</v>
      </c>
      <c r="K15" s="66">
        <v>6720000</v>
      </c>
      <c r="L15" s="66">
        <v>4480000</v>
      </c>
      <c r="M15" s="66">
        <v>2240000</v>
      </c>
    </row>
    <row r="16" spans="1:13" ht="31.5">
      <c r="A16" s="63">
        <v>10</v>
      </c>
      <c r="B16" s="64" t="s">
        <v>314</v>
      </c>
      <c r="C16" s="65" t="s">
        <v>78</v>
      </c>
      <c r="D16" s="65" t="s">
        <v>79</v>
      </c>
      <c r="E16" s="44" t="s">
        <v>32</v>
      </c>
      <c r="F16" s="66">
        <v>9000000</v>
      </c>
      <c r="G16" s="66">
        <v>5400000</v>
      </c>
      <c r="H16" s="66">
        <v>3600000</v>
      </c>
      <c r="I16" s="66">
        <v>1800000</v>
      </c>
      <c r="J16" s="66">
        <v>6300000</v>
      </c>
      <c r="K16" s="66">
        <v>3780000</v>
      </c>
      <c r="L16" s="66">
        <v>2520000</v>
      </c>
      <c r="M16" s="66">
        <v>1260000</v>
      </c>
    </row>
    <row r="17" spans="1:13" ht="31.5">
      <c r="A17" s="63">
        <v>11</v>
      </c>
      <c r="B17" s="64" t="s">
        <v>315</v>
      </c>
      <c r="C17" s="65" t="s">
        <v>79</v>
      </c>
      <c r="D17" s="65" t="s">
        <v>71</v>
      </c>
      <c r="E17" s="44" t="s">
        <v>33</v>
      </c>
      <c r="F17" s="66">
        <v>5200000</v>
      </c>
      <c r="G17" s="66">
        <v>3120000</v>
      </c>
      <c r="H17" s="66">
        <v>2080000</v>
      </c>
      <c r="I17" s="66">
        <v>1040000</v>
      </c>
      <c r="J17" s="66">
        <v>3639999.9999999995</v>
      </c>
      <c r="K17" s="66">
        <v>2183999.9999999995</v>
      </c>
      <c r="L17" s="66">
        <v>1456000</v>
      </c>
      <c r="M17" s="66">
        <v>728000</v>
      </c>
    </row>
    <row r="18" spans="1:13" ht="47.25">
      <c r="A18" s="63">
        <v>12</v>
      </c>
      <c r="B18" s="67" t="s">
        <v>477</v>
      </c>
      <c r="C18" s="65" t="s">
        <v>80</v>
      </c>
      <c r="D18" s="65" t="s">
        <v>205</v>
      </c>
      <c r="E18" s="44" t="s">
        <v>33</v>
      </c>
      <c r="F18" s="66">
        <v>6500000</v>
      </c>
      <c r="G18" s="66">
        <v>3900000</v>
      </c>
      <c r="H18" s="66">
        <v>2600000</v>
      </c>
      <c r="I18" s="66">
        <v>1300000</v>
      </c>
      <c r="J18" s="66">
        <v>4550000</v>
      </c>
      <c r="K18" s="66">
        <v>2730000</v>
      </c>
      <c r="L18" s="66">
        <v>1820000</v>
      </c>
      <c r="M18" s="66">
        <v>910000</v>
      </c>
    </row>
    <row r="19" spans="1:13" ht="47.25">
      <c r="A19" s="63">
        <v>13</v>
      </c>
      <c r="B19" s="67" t="s">
        <v>478</v>
      </c>
      <c r="C19" s="65" t="s">
        <v>204</v>
      </c>
      <c r="D19" s="65" t="s">
        <v>81</v>
      </c>
      <c r="E19" s="44" t="s">
        <v>33</v>
      </c>
      <c r="F19" s="66">
        <v>4500000</v>
      </c>
      <c r="G19" s="66">
        <v>2700000</v>
      </c>
      <c r="H19" s="66">
        <v>1800000</v>
      </c>
      <c r="I19" s="66">
        <v>900000</v>
      </c>
      <c r="J19" s="66">
        <v>3150000</v>
      </c>
      <c r="K19" s="66">
        <v>1890000</v>
      </c>
      <c r="L19" s="66">
        <v>1260000</v>
      </c>
      <c r="M19" s="66">
        <v>630000</v>
      </c>
    </row>
    <row r="20" spans="1:13" ht="47.25">
      <c r="A20" s="63">
        <v>14</v>
      </c>
      <c r="B20" s="64" t="s">
        <v>159</v>
      </c>
      <c r="C20" s="65" t="s">
        <v>316</v>
      </c>
      <c r="D20" s="65" t="s">
        <v>169</v>
      </c>
      <c r="E20" s="44" t="s">
        <v>33</v>
      </c>
      <c r="F20" s="66">
        <v>4000000</v>
      </c>
      <c r="G20" s="66">
        <v>2400000</v>
      </c>
      <c r="H20" s="66">
        <v>1600000</v>
      </c>
      <c r="I20" s="66">
        <v>800000</v>
      </c>
      <c r="J20" s="66">
        <v>2800000</v>
      </c>
      <c r="K20" s="66">
        <v>1680000</v>
      </c>
      <c r="L20" s="66">
        <v>1120000</v>
      </c>
      <c r="M20" s="66">
        <v>560000</v>
      </c>
    </row>
    <row r="21" spans="1:13" ht="31.5">
      <c r="A21" s="63">
        <v>15</v>
      </c>
      <c r="B21" s="64" t="s">
        <v>505</v>
      </c>
      <c r="C21" s="65" t="s">
        <v>82</v>
      </c>
      <c r="D21" s="65" t="s">
        <v>135</v>
      </c>
      <c r="E21" s="44" t="s">
        <v>34</v>
      </c>
      <c r="F21" s="66">
        <v>2500000</v>
      </c>
      <c r="G21" s="66">
        <v>1500000</v>
      </c>
      <c r="H21" s="66">
        <v>1000000</v>
      </c>
      <c r="I21" s="66"/>
      <c r="J21" s="66">
        <v>1750000</v>
      </c>
      <c r="K21" s="66">
        <v>1050000</v>
      </c>
      <c r="L21" s="66">
        <v>700000</v>
      </c>
      <c r="M21" s="66"/>
    </row>
    <row r="22" spans="1:13" ht="63">
      <c r="A22" s="63">
        <v>16</v>
      </c>
      <c r="B22" s="64" t="s">
        <v>317</v>
      </c>
      <c r="C22" s="65" t="s">
        <v>318</v>
      </c>
      <c r="D22" s="65" t="s">
        <v>83</v>
      </c>
      <c r="E22" s="44" t="s">
        <v>33</v>
      </c>
      <c r="F22" s="66">
        <v>5300000</v>
      </c>
      <c r="G22" s="66">
        <v>3180000</v>
      </c>
      <c r="H22" s="66">
        <v>2120000</v>
      </c>
      <c r="I22" s="66">
        <v>1060000</v>
      </c>
      <c r="J22" s="66">
        <v>3709999.9999999995</v>
      </c>
      <c r="K22" s="66">
        <v>2225999.9999999995</v>
      </c>
      <c r="L22" s="66">
        <v>1484000</v>
      </c>
      <c r="M22" s="66">
        <v>742000</v>
      </c>
    </row>
    <row r="23" spans="1:13" ht="47.25">
      <c r="A23" s="63">
        <v>17</v>
      </c>
      <c r="B23" s="64" t="s">
        <v>319</v>
      </c>
      <c r="C23" s="65" t="s">
        <v>83</v>
      </c>
      <c r="D23" s="65" t="s">
        <v>84</v>
      </c>
      <c r="E23" s="44" t="s">
        <v>34</v>
      </c>
      <c r="F23" s="66">
        <v>3000000</v>
      </c>
      <c r="G23" s="66">
        <v>1800000</v>
      </c>
      <c r="H23" s="66">
        <v>1200000</v>
      </c>
      <c r="I23" s="66">
        <v>600000</v>
      </c>
      <c r="J23" s="66">
        <v>2100000</v>
      </c>
      <c r="K23" s="66">
        <v>1260000</v>
      </c>
      <c r="L23" s="66">
        <v>840000</v>
      </c>
      <c r="M23" s="66">
        <v>420000</v>
      </c>
    </row>
    <row r="24" spans="1:13" ht="31.5">
      <c r="A24" s="63">
        <v>18</v>
      </c>
      <c r="B24" s="64" t="s">
        <v>320</v>
      </c>
      <c r="C24" s="65" t="s">
        <v>84</v>
      </c>
      <c r="D24" s="65" t="s">
        <v>52</v>
      </c>
      <c r="E24" s="44" t="s">
        <v>33</v>
      </c>
      <c r="F24" s="66">
        <v>5300000</v>
      </c>
      <c r="G24" s="66">
        <v>3180000</v>
      </c>
      <c r="H24" s="66">
        <v>2120000</v>
      </c>
      <c r="I24" s="66">
        <v>1060000</v>
      </c>
      <c r="J24" s="66">
        <v>3709999.9999999995</v>
      </c>
      <c r="K24" s="66">
        <v>2225999.9999999995</v>
      </c>
      <c r="L24" s="66">
        <v>1484000</v>
      </c>
      <c r="M24" s="66">
        <v>742000</v>
      </c>
    </row>
    <row r="25" spans="1:13" ht="31.5">
      <c r="A25" s="63">
        <v>19</v>
      </c>
      <c r="B25" s="64" t="s">
        <v>176</v>
      </c>
      <c r="C25" s="65" t="s">
        <v>52</v>
      </c>
      <c r="D25" s="65" t="s">
        <v>282</v>
      </c>
      <c r="E25" s="44" t="s">
        <v>33</v>
      </c>
      <c r="F25" s="66">
        <v>4000000</v>
      </c>
      <c r="G25" s="66">
        <v>2400000</v>
      </c>
      <c r="H25" s="66">
        <v>1600000</v>
      </c>
      <c r="I25" s="66">
        <v>800000</v>
      </c>
      <c r="J25" s="66">
        <v>2800000</v>
      </c>
      <c r="K25" s="66">
        <v>1680000</v>
      </c>
      <c r="L25" s="66">
        <v>1120000</v>
      </c>
      <c r="M25" s="66">
        <v>560000</v>
      </c>
    </row>
    <row r="26" spans="1:13" ht="47.25">
      <c r="A26" s="63">
        <v>20</v>
      </c>
      <c r="B26" s="64" t="s">
        <v>321</v>
      </c>
      <c r="C26" s="65" t="s">
        <v>282</v>
      </c>
      <c r="D26" s="65" t="s">
        <v>139</v>
      </c>
      <c r="E26" s="44" t="s">
        <v>34</v>
      </c>
      <c r="F26" s="66">
        <v>2500000</v>
      </c>
      <c r="G26" s="66">
        <v>1500000</v>
      </c>
      <c r="H26" s="66">
        <v>1000000</v>
      </c>
      <c r="I26" s="66"/>
      <c r="J26" s="66">
        <v>1750000</v>
      </c>
      <c r="K26" s="66">
        <v>1050000</v>
      </c>
      <c r="L26" s="66">
        <v>700000</v>
      </c>
      <c r="M26" s="66"/>
    </row>
    <row r="27" spans="1:13" ht="31.5">
      <c r="A27" s="63">
        <v>21</v>
      </c>
      <c r="B27" s="64" t="s">
        <v>166</v>
      </c>
      <c r="C27" s="65" t="s">
        <v>85</v>
      </c>
      <c r="D27" s="65" t="s">
        <v>86</v>
      </c>
      <c r="E27" s="44" t="s">
        <v>33</v>
      </c>
      <c r="F27" s="66">
        <v>4600000</v>
      </c>
      <c r="G27" s="66">
        <v>2760000</v>
      </c>
      <c r="H27" s="66">
        <v>1840000</v>
      </c>
      <c r="I27" s="66">
        <v>920000</v>
      </c>
      <c r="J27" s="66">
        <v>3220000</v>
      </c>
      <c r="K27" s="66">
        <v>1932000</v>
      </c>
      <c r="L27" s="66">
        <v>1288000</v>
      </c>
      <c r="M27" s="66">
        <v>644000</v>
      </c>
    </row>
    <row r="28" spans="1:13" ht="31.5">
      <c r="A28" s="63">
        <v>22</v>
      </c>
      <c r="B28" s="64" t="s">
        <v>322</v>
      </c>
      <c r="C28" s="65" t="s">
        <v>85</v>
      </c>
      <c r="D28" s="65" t="s">
        <v>87</v>
      </c>
      <c r="E28" s="44" t="s">
        <v>33</v>
      </c>
      <c r="F28" s="66">
        <v>4000000</v>
      </c>
      <c r="G28" s="66">
        <v>2400000</v>
      </c>
      <c r="H28" s="66">
        <v>1600000</v>
      </c>
      <c r="I28" s="66">
        <v>800000</v>
      </c>
      <c r="J28" s="66">
        <v>2800000</v>
      </c>
      <c r="K28" s="66">
        <v>1680000</v>
      </c>
      <c r="L28" s="66">
        <v>1120000</v>
      </c>
      <c r="M28" s="66">
        <v>560000</v>
      </c>
    </row>
    <row r="29" spans="1:13" ht="31.5">
      <c r="A29" s="63">
        <v>23</v>
      </c>
      <c r="B29" s="64" t="s">
        <v>323</v>
      </c>
      <c r="C29" s="65" t="s">
        <v>88</v>
      </c>
      <c r="D29" s="65" t="s">
        <v>137</v>
      </c>
      <c r="E29" s="44" t="s">
        <v>34</v>
      </c>
      <c r="F29" s="66">
        <v>3000000</v>
      </c>
      <c r="G29" s="66">
        <v>1800000</v>
      </c>
      <c r="H29" s="66">
        <v>1200000</v>
      </c>
      <c r="I29" s="66">
        <v>600000</v>
      </c>
      <c r="J29" s="66">
        <v>2100000</v>
      </c>
      <c r="K29" s="66">
        <v>1260000</v>
      </c>
      <c r="L29" s="66">
        <v>840000</v>
      </c>
      <c r="M29" s="66">
        <v>420000</v>
      </c>
    </row>
    <row r="30" spans="1:13" ht="31.5">
      <c r="A30" s="63">
        <v>24</v>
      </c>
      <c r="B30" s="64" t="s">
        <v>91</v>
      </c>
      <c r="C30" s="65" t="s">
        <v>85</v>
      </c>
      <c r="D30" s="65" t="s">
        <v>89</v>
      </c>
      <c r="E30" s="44" t="s">
        <v>33</v>
      </c>
      <c r="F30" s="66">
        <v>4000000</v>
      </c>
      <c r="G30" s="66">
        <v>2400000</v>
      </c>
      <c r="H30" s="66">
        <v>1600000</v>
      </c>
      <c r="I30" s="66">
        <v>800000</v>
      </c>
      <c r="J30" s="66">
        <v>2800000</v>
      </c>
      <c r="K30" s="66">
        <v>1680000</v>
      </c>
      <c r="L30" s="66">
        <v>1120000</v>
      </c>
      <c r="M30" s="66">
        <v>560000</v>
      </c>
    </row>
    <row r="31" spans="1:13" ht="31.5">
      <c r="A31" s="63">
        <v>25</v>
      </c>
      <c r="B31" s="64" t="s">
        <v>324</v>
      </c>
      <c r="C31" s="65" t="s">
        <v>90</v>
      </c>
      <c r="D31" s="65" t="s">
        <v>91</v>
      </c>
      <c r="E31" s="44" t="s">
        <v>33</v>
      </c>
      <c r="F31" s="66">
        <v>4000000</v>
      </c>
      <c r="G31" s="66">
        <v>2400000</v>
      </c>
      <c r="H31" s="66">
        <v>1600000</v>
      </c>
      <c r="I31" s="66">
        <v>800000</v>
      </c>
      <c r="J31" s="66">
        <v>2800000</v>
      </c>
      <c r="K31" s="66">
        <v>1680000</v>
      </c>
      <c r="L31" s="66">
        <v>1120000</v>
      </c>
      <c r="M31" s="66">
        <v>560000</v>
      </c>
    </row>
    <row r="32" spans="1:13" ht="47.25">
      <c r="A32" s="63">
        <v>26</v>
      </c>
      <c r="B32" s="64" t="s">
        <v>325</v>
      </c>
      <c r="C32" s="65" t="s">
        <v>92</v>
      </c>
      <c r="D32" s="65" t="s">
        <v>283</v>
      </c>
      <c r="E32" s="44" t="s">
        <v>33</v>
      </c>
      <c r="F32" s="66">
        <v>6000000</v>
      </c>
      <c r="G32" s="66">
        <v>3600000</v>
      </c>
      <c r="H32" s="66">
        <v>2400000</v>
      </c>
      <c r="I32" s="66">
        <v>1200000</v>
      </c>
      <c r="J32" s="66">
        <v>4200000</v>
      </c>
      <c r="K32" s="66">
        <v>2520000</v>
      </c>
      <c r="L32" s="66">
        <v>1680000</v>
      </c>
      <c r="M32" s="66">
        <v>840000</v>
      </c>
    </row>
    <row r="33" spans="1:13" ht="47.25">
      <c r="A33" s="63">
        <v>27</v>
      </c>
      <c r="B33" s="64" t="s">
        <v>326</v>
      </c>
      <c r="C33" s="65" t="s">
        <v>283</v>
      </c>
      <c r="D33" s="65" t="s">
        <v>284</v>
      </c>
      <c r="E33" s="44" t="s">
        <v>34</v>
      </c>
      <c r="F33" s="66">
        <v>3000000</v>
      </c>
      <c r="G33" s="66">
        <v>1800000</v>
      </c>
      <c r="H33" s="66">
        <v>1200000</v>
      </c>
      <c r="I33" s="66">
        <v>600000</v>
      </c>
      <c r="J33" s="66">
        <v>2100000</v>
      </c>
      <c r="K33" s="66">
        <v>1260000</v>
      </c>
      <c r="L33" s="66">
        <v>840000</v>
      </c>
      <c r="M33" s="66">
        <v>420000</v>
      </c>
    </row>
    <row r="34" spans="1:13" ht="31.5">
      <c r="A34" s="63">
        <v>28</v>
      </c>
      <c r="B34" s="64" t="s">
        <v>506</v>
      </c>
      <c r="C34" s="65" t="s">
        <v>284</v>
      </c>
      <c r="D34" s="65" t="s">
        <v>93</v>
      </c>
      <c r="E34" s="44" t="s">
        <v>34</v>
      </c>
      <c r="F34" s="66">
        <v>2500000</v>
      </c>
      <c r="G34" s="66">
        <v>1500000</v>
      </c>
      <c r="H34" s="66">
        <v>1000000</v>
      </c>
      <c r="I34" s="66"/>
      <c r="J34" s="66">
        <v>1750000</v>
      </c>
      <c r="K34" s="66">
        <v>1050000</v>
      </c>
      <c r="L34" s="66">
        <v>700000</v>
      </c>
      <c r="M34" s="66"/>
    </row>
    <row r="35" spans="1:13" ht="31.5">
      <c r="A35" s="63">
        <v>29</v>
      </c>
      <c r="B35" s="64" t="s">
        <v>327</v>
      </c>
      <c r="C35" s="65" t="s">
        <v>112</v>
      </c>
      <c r="D35" s="65" t="s">
        <v>94</v>
      </c>
      <c r="E35" s="44" t="s">
        <v>33</v>
      </c>
      <c r="F35" s="66">
        <v>6200000</v>
      </c>
      <c r="G35" s="66">
        <v>3720000</v>
      </c>
      <c r="H35" s="66">
        <v>2480000</v>
      </c>
      <c r="I35" s="66">
        <v>1240000</v>
      </c>
      <c r="J35" s="66">
        <v>4340000</v>
      </c>
      <c r="K35" s="66">
        <v>2604000</v>
      </c>
      <c r="L35" s="66">
        <v>1736000</v>
      </c>
      <c r="M35" s="66">
        <v>868000</v>
      </c>
    </row>
    <row r="36" spans="1:13" ht="31.5">
      <c r="A36" s="63">
        <v>30</v>
      </c>
      <c r="B36" s="64" t="s">
        <v>328</v>
      </c>
      <c r="C36" s="65" t="s">
        <v>85</v>
      </c>
      <c r="D36" s="65" t="s">
        <v>89</v>
      </c>
      <c r="E36" s="44" t="s">
        <v>32</v>
      </c>
      <c r="F36" s="66">
        <v>12000000</v>
      </c>
      <c r="G36" s="66">
        <v>7200000</v>
      </c>
      <c r="H36" s="66">
        <v>4800000</v>
      </c>
      <c r="I36" s="66">
        <v>2400000</v>
      </c>
      <c r="J36" s="66">
        <v>8400000</v>
      </c>
      <c r="K36" s="66">
        <v>5040000</v>
      </c>
      <c r="L36" s="66">
        <v>3360000</v>
      </c>
      <c r="M36" s="66">
        <v>1680000</v>
      </c>
    </row>
    <row r="37" spans="1:13" ht="31.5">
      <c r="A37" s="63">
        <v>31</v>
      </c>
      <c r="B37" s="64" t="s">
        <v>329</v>
      </c>
      <c r="C37" s="65" t="s">
        <v>89</v>
      </c>
      <c r="D37" s="65" t="s">
        <v>92</v>
      </c>
      <c r="E37" s="44" t="s">
        <v>33</v>
      </c>
      <c r="F37" s="66">
        <v>7400000</v>
      </c>
      <c r="G37" s="66">
        <v>4440000</v>
      </c>
      <c r="H37" s="66">
        <v>2960000</v>
      </c>
      <c r="I37" s="66">
        <v>1480000</v>
      </c>
      <c r="J37" s="66">
        <v>5180000</v>
      </c>
      <c r="K37" s="66">
        <v>3108000</v>
      </c>
      <c r="L37" s="66">
        <v>2072000</v>
      </c>
      <c r="M37" s="66">
        <v>1036000</v>
      </c>
    </row>
    <row r="38" spans="1:13" ht="47.25">
      <c r="A38" s="63">
        <v>32</v>
      </c>
      <c r="B38" s="64" t="s">
        <v>95</v>
      </c>
      <c r="C38" s="65" t="s">
        <v>434</v>
      </c>
      <c r="D38" s="65" t="s">
        <v>435</v>
      </c>
      <c r="E38" s="44" t="s">
        <v>31</v>
      </c>
      <c r="F38" s="66">
        <v>20000000</v>
      </c>
      <c r="G38" s="66">
        <v>12000000</v>
      </c>
      <c r="H38" s="66">
        <v>8000000</v>
      </c>
      <c r="I38" s="66">
        <v>4000000</v>
      </c>
      <c r="J38" s="66">
        <v>14000000</v>
      </c>
      <c r="K38" s="66">
        <v>8400000</v>
      </c>
      <c r="L38" s="66">
        <v>5600000</v>
      </c>
      <c r="M38" s="66">
        <v>2800000</v>
      </c>
    </row>
    <row r="39" spans="1:13" ht="31.5">
      <c r="A39" s="63">
        <v>33</v>
      </c>
      <c r="B39" s="64" t="s">
        <v>171</v>
      </c>
      <c r="C39" s="65" t="s">
        <v>292</v>
      </c>
      <c r="D39" s="65" t="s">
        <v>195</v>
      </c>
      <c r="E39" s="44" t="s">
        <v>32</v>
      </c>
      <c r="F39" s="66">
        <v>14000000</v>
      </c>
      <c r="G39" s="66">
        <v>8400000</v>
      </c>
      <c r="H39" s="66">
        <v>5600000</v>
      </c>
      <c r="I39" s="66">
        <v>2800000</v>
      </c>
      <c r="J39" s="66">
        <v>9800000</v>
      </c>
      <c r="K39" s="66">
        <v>5880000</v>
      </c>
      <c r="L39" s="66">
        <v>3920000</v>
      </c>
      <c r="M39" s="66">
        <v>1960000</v>
      </c>
    </row>
    <row r="40" spans="1:13" ht="31.5">
      <c r="A40" s="63">
        <v>34</v>
      </c>
      <c r="B40" s="64" t="s">
        <v>507</v>
      </c>
      <c r="C40" s="65" t="s">
        <v>52</v>
      </c>
      <c r="D40" s="65" t="s">
        <v>79</v>
      </c>
      <c r="E40" s="44" t="s">
        <v>31</v>
      </c>
      <c r="F40" s="66">
        <v>26000000</v>
      </c>
      <c r="G40" s="66">
        <v>15600000</v>
      </c>
      <c r="H40" s="66">
        <v>10400000</v>
      </c>
      <c r="I40" s="66">
        <v>5200000</v>
      </c>
      <c r="J40" s="66">
        <v>18200000</v>
      </c>
      <c r="K40" s="66">
        <v>10920000</v>
      </c>
      <c r="L40" s="66">
        <v>7280000</v>
      </c>
      <c r="M40" s="66">
        <v>3640000</v>
      </c>
    </row>
    <row r="41" spans="1:13" ht="31.5">
      <c r="A41" s="63">
        <v>35</v>
      </c>
      <c r="B41" s="64" t="s">
        <v>508</v>
      </c>
      <c r="C41" s="188" t="s">
        <v>97</v>
      </c>
      <c r="D41" s="188"/>
      <c r="E41" s="44" t="s">
        <v>34</v>
      </c>
      <c r="F41" s="66">
        <v>2500000</v>
      </c>
      <c r="G41" s="66"/>
      <c r="H41" s="66"/>
      <c r="I41" s="66"/>
      <c r="J41" s="66">
        <v>1750000</v>
      </c>
      <c r="K41" s="66"/>
      <c r="L41" s="66"/>
      <c r="M41" s="66"/>
    </row>
    <row r="42" spans="1:13" ht="31.5">
      <c r="A42" s="63">
        <v>36</v>
      </c>
      <c r="B42" s="64" t="s">
        <v>285</v>
      </c>
      <c r="C42" s="65" t="s">
        <v>53</v>
      </c>
      <c r="D42" s="65" t="s">
        <v>436</v>
      </c>
      <c r="E42" s="44" t="s">
        <v>33</v>
      </c>
      <c r="F42" s="66">
        <v>7200000</v>
      </c>
      <c r="G42" s="66">
        <v>4320000</v>
      </c>
      <c r="H42" s="66">
        <v>2880000</v>
      </c>
      <c r="I42" s="66">
        <v>1440000</v>
      </c>
      <c r="J42" s="66">
        <v>5040000</v>
      </c>
      <c r="K42" s="66">
        <v>3024000</v>
      </c>
      <c r="L42" s="66">
        <v>2016000</v>
      </c>
      <c r="M42" s="66">
        <v>1008000</v>
      </c>
    </row>
    <row r="43" spans="1:13" ht="47.25">
      <c r="A43" s="63">
        <v>37</v>
      </c>
      <c r="B43" s="13" t="s">
        <v>286</v>
      </c>
      <c r="C43" s="65" t="s">
        <v>285</v>
      </c>
      <c r="D43" s="65" t="s">
        <v>437</v>
      </c>
      <c r="E43" s="44" t="s">
        <v>33</v>
      </c>
      <c r="F43" s="66">
        <v>7200000</v>
      </c>
      <c r="G43" s="66">
        <v>4320000</v>
      </c>
      <c r="H43" s="66">
        <v>2880000</v>
      </c>
      <c r="I43" s="66">
        <v>1440000</v>
      </c>
      <c r="J43" s="66">
        <v>5040000</v>
      </c>
      <c r="K43" s="66">
        <v>3024000</v>
      </c>
      <c r="L43" s="66">
        <v>2016000</v>
      </c>
      <c r="M43" s="66">
        <v>1008000</v>
      </c>
    </row>
    <row r="44" spans="1:13" ht="31.5">
      <c r="A44" s="63">
        <v>38</v>
      </c>
      <c r="B44" s="13" t="s">
        <v>287</v>
      </c>
      <c r="C44" s="65" t="s">
        <v>286</v>
      </c>
      <c r="D44" s="65" t="s">
        <v>438</v>
      </c>
      <c r="E44" s="44" t="s">
        <v>33</v>
      </c>
      <c r="F44" s="66">
        <v>7200000</v>
      </c>
      <c r="G44" s="66">
        <v>4320000</v>
      </c>
      <c r="H44" s="66">
        <v>2880000</v>
      </c>
      <c r="I44" s="66">
        <v>1440000</v>
      </c>
      <c r="J44" s="66">
        <v>5040000</v>
      </c>
      <c r="K44" s="66">
        <v>3024000</v>
      </c>
      <c r="L44" s="66">
        <v>2016000</v>
      </c>
      <c r="M44" s="66">
        <v>1008000</v>
      </c>
    </row>
    <row r="45" spans="1:13" ht="15.75">
      <c r="A45" s="63">
        <v>39</v>
      </c>
      <c r="B45" s="64" t="s">
        <v>288</v>
      </c>
      <c r="C45" s="65" t="s">
        <v>53</v>
      </c>
      <c r="D45" s="65" t="s">
        <v>289</v>
      </c>
      <c r="E45" s="44" t="s">
        <v>33</v>
      </c>
      <c r="F45" s="66">
        <v>5800000</v>
      </c>
      <c r="G45" s="66"/>
      <c r="H45" s="66"/>
      <c r="I45" s="66"/>
      <c r="J45" s="66">
        <v>4059999.9999999995</v>
      </c>
      <c r="K45" s="66"/>
      <c r="L45" s="66"/>
      <c r="M45" s="66"/>
    </row>
    <row r="46" spans="1:13" ht="15.75">
      <c r="A46" s="63">
        <v>40</v>
      </c>
      <c r="B46" s="64" t="s">
        <v>289</v>
      </c>
      <c r="C46" s="65" t="s">
        <v>288</v>
      </c>
      <c r="D46" s="65" t="s">
        <v>330</v>
      </c>
      <c r="E46" s="44" t="s">
        <v>33</v>
      </c>
      <c r="F46" s="66">
        <v>5800000</v>
      </c>
      <c r="G46" s="66"/>
      <c r="H46" s="66"/>
      <c r="I46" s="66"/>
      <c r="J46" s="66">
        <v>4059999.9999999995</v>
      </c>
      <c r="K46" s="66"/>
      <c r="L46" s="66"/>
      <c r="M46" s="66"/>
    </row>
    <row r="47" spans="1:13" ht="15.75">
      <c r="A47" s="63">
        <v>41</v>
      </c>
      <c r="B47" s="64" t="s">
        <v>290</v>
      </c>
      <c r="C47" s="65" t="s">
        <v>288</v>
      </c>
      <c r="D47" s="65" t="s">
        <v>330</v>
      </c>
      <c r="E47" s="44" t="s">
        <v>33</v>
      </c>
      <c r="F47" s="66">
        <v>5800000</v>
      </c>
      <c r="G47" s="66"/>
      <c r="H47" s="66"/>
      <c r="I47" s="66"/>
      <c r="J47" s="66">
        <v>4059999.9999999995</v>
      </c>
      <c r="K47" s="66"/>
      <c r="L47" s="66"/>
      <c r="M47" s="66"/>
    </row>
    <row r="48" spans="1:13" ht="15.75">
      <c r="A48" s="63">
        <v>42</v>
      </c>
      <c r="B48" s="64" t="s">
        <v>509</v>
      </c>
      <c r="C48" s="65" t="s">
        <v>290</v>
      </c>
      <c r="D48" s="65" t="s">
        <v>289</v>
      </c>
      <c r="E48" s="44" t="s">
        <v>33</v>
      </c>
      <c r="F48" s="66">
        <v>5800000</v>
      </c>
      <c r="G48" s="66"/>
      <c r="H48" s="66"/>
      <c r="I48" s="66"/>
      <c r="J48" s="66">
        <v>4059999.9999999995</v>
      </c>
      <c r="K48" s="66"/>
      <c r="L48" s="66"/>
      <c r="M48" s="66"/>
    </row>
    <row r="49" spans="1:13" ht="31.5">
      <c r="A49" s="63">
        <v>43</v>
      </c>
      <c r="B49" s="64" t="s">
        <v>510</v>
      </c>
      <c r="C49" s="65" t="s">
        <v>53</v>
      </c>
      <c r="D49" s="65" t="s">
        <v>289</v>
      </c>
      <c r="E49" s="44" t="s">
        <v>33</v>
      </c>
      <c r="F49" s="66">
        <v>6500000</v>
      </c>
      <c r="G49" s="66"/>
      <c r="H49" s="66"/>
      <c r="I49" s="66"/>
      <c r="J49" s="66">
        <v>4550000</v>
      </c>
      <c r="K49" s="66"/>
      <c r="L49" s="66"/>
      <c r="M49" s="66"/>
    </row>
    <row r="50" spans="1:13" ht="15.75">
      <c r="A50" s="122">
        <v>44</v>
      </c>
      <c r="B50" s="132" t="s">
        <v>511</v>
      </c>
      <c r="C50" s="133" t="s">
        <v>289</v>
      </c>
      <c r="D50" s="133" t="s">
        <v>330</v>
      </c>
      <c r="E50" s="134" t="s">
        <v>33</v>
      </c>
      <c r="F50" s="124">
        <v>5800000</v>
      </c>
      <c r="G50" s="124" t="s">
        <v>681</v>
      </c>
      <c r="H50" s="124" t="s">
        <v>682</v>
      </c>
      <c r="I50" s="124" t="s">
        <v>683</v>
      </c>
      <c r="J50" s="124">
        <v>4059999.9999999995</v>
      </c>
      <c r="K50" s="124" t="s">
        <v>684</v>
      </c>
      <c r="L50" s="124" t="s">
        <v>685</v>
      </c>
      <c r="M50" s="124">
        <v>812000</v>
      </c>
    </row>
    <row r="51" spans="1:13" ht="15.75">
      <c r="A51" s="63">
        <v>45</v>
      </c>
      <c r="B51" s="64" t="s">
        <v>512</v>
      </c>
      <c r="C51" s="65" t="s">
        <v>330</v>
      </c>
      <c r="D51" s="65" t="s">
        <v>330</v>
      </c>
      <c r="E51" s="44" t="s">
        <v>33</v>
      </c>
      <c r="F51" s="66">
        <v>5800000</v>
      </c>
      <c r="G51" s="66"/>
      <c r="H51" s="66"/>
      <c r="I51" s="66"/>
      <c r="J51" s="66">
        <v>4059999.9999999995</v>
      </c>
      <c r="K51" s="66"/>
      <c r="L51" s="66"/>
      <c r="M51" s="66"/>
    </row>
    <row r="52" spans="1:13" ht="15.75">
      <c r="A52" s="63">
        <v>46</v>
      </c>
      <c r="B52" s="64" t="s">
        <v>513</v>
      </c>
      <c r="C52" s="65" t="s">
        <v>330</v>
      </c>
      <c r="D52" s="65" t="s">
        <v>290</v>
      </c>
      <c r="E52" s="44" t="s">
        <v>33</v>
      </c>
      <c r="F52" s="66">
        <v>5800000</v>
      </c>
      <c r="G52" s="66"/>
      <c r="H52" s="66"/>
      <c r="I52" s="66"/>
      <c r="J52" s="66">
        <v>4059999.9999999995</v>
      </c>
      <c r="K52" s="66"/>
      <c r="L52" s="66"/>
      <c r="M52" s="66"/>
    </row>
    <row r="53" spans="1:13" ht="15.75">
      <c r="A53" s="63">
        <v>47</v>
      </c>
      <c r="B53" s="64" t="s">
        <v>212</v>
      </c>
      <c r="C53" s="65" t="s">
        <v>84</v>
      </c>
      <c r="D53" s="65" t="s">
        <v>214</v>
      </c>
      <c r="E53" s="44" t="s">
        <v>33</v>
      </c>
      <c r="F53" s="66">
        <v>8400000</v>
      </c>
      <c r="G53" s="66"/>
      <c r="H53" s="66"/>
      <c r="I53" s="66"/>
      <c r="J53" s="66">
        <v>5880000</v>
      </c>
      <c r="K53" s="66"/>
      <c r="L53" s="66"/>
      <c r="M53" s="66"/>
    </row>
    <row r="54" spans="1:13" ht="47.25">
      <c r="A54" s="63">
        <v>48</v>
      </c>
      <c r="B54" s="64" t="s">
        <v>514</v>
      </c>
      <c r="C54" s="65" t="s">
        <v>212</v>
      </c>
      <c r="D54" s="65" t="s">
        <v>213</v>
      </c>
      <c r="E54" s="44" t="s">
        <v>33</v>
      </c>
      <c r="F54" s="66">
        <v>8400000</v>
      </c>
      <c r="G54" s="66"/>
      <c r="H54" s="66"/>
      <c r="I54" s="66"/>
      <c r="J54" s="66">
        <v>5880000</v>
      </c>
      <c r="K54" s="66"/>
      <c r="L54" s="66"/>
      <c r="M54" s="66"/>
    </row>
    <row r="55" spans="1:13" ht="47.25">
      <c r="A55" s="63">
        <v>49</v>
      </c>
      <c r="B55" s="64" t="s">
        <v>515</v>
      </c>
      <c r="C55" s="65" t="s">
        <v>212</v>
      </c>
      <c r="D55" s="65" t="s">
        <v>213</v>
      </c>
      <c r="E55" s="44" t="s">
        <v>33</v>
      </c>
      <c r="F55" s="66">
        <v>8400000</v>
      </c>
      <c r="G55" s="66"/>
      <c r="H55" s="66"/>
      <c r="I55" s="66"/>
      <c r="J55" s="66">
        <v>5880000</v>
      </c>
      <c r="K55" s="66"/>
      <c r="L55" s="66"/>
      <c r="M55" s="66"/>
    </row>
    <row r="56" spans="1:13" ht="47.25">
      <c r="A56" s="63">
        <v>50</v>
      </c>
      <c r="B56" s="64" t="s">
        <v>214</v>
      </c>
      <c r="C56" s="65" t="s">
        <v>54</v>
      </c>
      <c r="D56" s="65" t="s">
        <v>213</v>
      </c>
      <c r="E56" s="44" t="s">
        <v>33</v>
      </c>
      <c r="F56" s="66">
        <v>8400000</v>
      </c>
      <c r="G56" s="66"/>
      <c r="H56" s="66"/>
      <c r="I56" s="66"/>
      <c r="J56" s="66">
        <v>5880000</v>
      </c>
      <c r="K56" s="66"/>
      <c r="L56" s="66"/>
      <c r="M56" s="66"/>
    </row>
    <row r="57" spans="1:13" ht="47.25">
      <c r="A57" s="63">
        <v>51</v>
      </c>
      <c r="B57" s="64" t="s">
        <v>516</v>
      </c>
      <c r="C57" s="65" t="s">
        <v>292</v>
      </c>
      <c r="D57" s="65" t="s">
        <v>291</v>
      </c>
      <c r="E57" s="44" t="s">
        <v>32</v>
      </c>
      <c r="F57" s="66">
        <v>9200000</v>
      </c>
      <c r="G57" s="66"/>
      <c r="H57" s="66"/>
      <c r="I57" s="66"/>
      <c r="J57" s="66">
        <v>6440000</v>
      </c>
      <c r="K57" s="66"/>
      <c r="L57" s="66"/>
      <c r="M57" s="66"/>
    </row>
    <row r="58" spans="1:13" ht="31.5">
      <c r="A58" s="63">
        <v>52</v>
      </c>
      <c r="B58" s="64" t="s">
        <v>517</v>
      </c>
      <c r="C58" s="65" t="s">
        <v>291</v>
      </c>
      <c r="D58" s="65" t="s">
        <v>79</v>
      </c>
      <c r="E58" s="44" t="s">
        <v>33</v>
      </c>
      <c r="F58" s="66">
        <v>6000000</v>
      </c>
      <c r="G58" s="66"/>
      <c r="H58" s="66"/>
      <c r="I58" s="66"/>
      <c r="J58" s="66">
        <v>4200000</v>
      </c>
      <c r="K58" s="66"/>
      <c r="L58" s="66"/>
      <c r="M58" s="66"/>
    </row>
    <row r="59" spans="1:13" ht="31.5">
      <c r="A59" s="63">
        <v>53</v>
      </c>
      <c r="B59" s="64" t="s">
        <v>280</v>
      </c>
      <c r="C59" s="65" t="s">
        <v>53</v>
      </c>
      <c r="D59" s="65" t="s">
        <v>331</v>
      </c>
      <c r="E59" s="44" t="s">
        <v>32</v>
      </c>
      <c r="F59" s="66">
        <v>9200000</v>
      </c>
      <c r="G59" s="66"/>
      <c r="H59" s="66"/>
      <c r="I59" s="66"/>
      <c r="J59" s="66">
        <v>6440000</v>
      </c>
      <c r="K59" s="66"/>
      <c r="L59" s="66"/>
      <c r="M59" s="66"/>
    </row>
    <row r="60" spans="1:13" ht="31.5">
      <c r="A60" s="63">
        <v>54</v>
      </c>
      <c r="B60" s="64" t="s">
        <v>278</v>
      </c>
      <c r="C60" s="65" t="s">
        <v>331</v>
      </c>
      <c r="D60" s="65" t="s">
        <v>79</v>
      </c>
      <c r="E60" s="44" t="s">
        <v>33</v>
      </c>
      <c r="F60" s="66">
        <v>7700000</v>
      </c>
      <c r="G60" s="66"/>
      <c r="H60" s="66"/>
      <c r="I60" s="66"/>
      <c r="J60" s="66">
        <v>5390000</v>
      </c>
      <c r="K60" s="66"/>
      <c r="L60" s="66"/>
      <c r="M60" s="66"/>
    </row>
    <row r="61" spans="1:13" ht="31.5">
      <c r="A61" s="63">
        <v>55</v>
      </c>
      <c r="B61" s="64" t="s">
        <v>518</v>
      </c>
      <c r="C61" s="65" t="s">
        <v>292</v>
      </c>
      <c r="D61" s="65" t="s">
        <v>331</v>
      </c>
      <c r="E61" s="44" t="s">
        <v>33</v>
      </c>
      <c r="F61" s="66">
        <v>7700000</v>
      </c>
      <c r="G61" s="66"/>
      <c r="H61" s="66"/>
      <c r="I61" s="66"/>
      <c r="J61" s="66">
        <v>5390000</v>
      </c>
      <c r="K61" s="66"/>
      <c r="L61" s="66"/>
      <c r="M61" s="66"/>
    </row>
    <row r="62" spans="1:13" ht="31.5">
      <c r="A62" s="63">
        <v>56</v>
      </c>
      <c r="B62" s="64" t="s">
        <v>188</v>
      </c>
      <c r="C62" s="65" t="s">
        <v>332</v>
      </c>
      <c r="D62" s="65" t="s">
        <v>331</v>
      </c>
      <c r="E62" s="44" t="s">
        <v>33</v>
      </c>
      <c r="F62" s="66">
        <v>7700000</v>
      </c>
      <c r="G62" s="66"/>
      <c r="H62" s="66"/>
      <c r="I62" s="66"/>
      <c r="J62" s="66">
        <v>5390000</v>
      </c>
      <c r="K62" s="66"/>
      <c r="L62" s="66"/>
      <c r="M62" s="66"/>
    </row>
    <row r="63" spans="1:13" ht="47.25">
      <c r="A63" s="63">
        <v>57</v>
      </c>
      <c r="B63" s="64" t="s">
        <v>519</v>
      </c>
      <c r="C63" s="65" t="s">
        <v>292</v>
      </c>
      <c r="D63" s="65" t="s">
        <v>189</v>
      </c>
      <c r="E63" s="44" t="s">
        <v>33</v>
      </c>
      <c r="F63" s="66">
        <v>7700000</v>
      </c>
      <c r="G63" s="66"/>
      <c r="H63" s="66"/>
      <c r="I63" s="66"/>
      <c r="J63" s="66">
        <v>5390000</v>
      </c>
      <c r="K63" s="66"/>
      <c r="L63" s="66"/>
      <c r="M63" s="66"/>
    </row>
    <row r="64" spans="1:13" ht="31.5">
      <c r="A64" s="63">
        <v>58</v>
      </c>
      <c r="B64" s="64" t="s">
        <v>520</v>
      </c>
      <c r="C64" s="65" t="s">
        <v>292</v>
      </c>
      <c r="D64" s="65" t="s">
        <v>211</v>
      </c>
      <c r="E64" s="44" t="s">
        <v>33</v>
      </c>
      <c r="F64" s="66">
        <v>7700000</v>
      </c>
      <c r="G64" s="66"/>
      <c r="H64" s="66"/>
      <c r="I64" s="66"/>
      <c r="J64" s="66">
        <v>5390000</v>
      </c>
      <c r="K64" s="66"/>
      <c r="L64" s="66"/>
      <c r="M64" s="66"/>
    </row>
    <row r="65" spans="1:13" ht="31.5">
      <c r="A65" s="63">
        <v>59</v>
      </c>
      <c r="B65" s="64" t="s">
        <v>196</v>
      </c>
      <c r="C65" s="65" t="s">
        <v>292</v>
      </c>
      <c r="D65" s="65" t="s">
        <v>172</v>
      </c>
      <c r="E65" s="44" t="s">
        <v>33</v>
      </c>
      <c r="F65" s="66">
        <v>7700000</v>
      </c>
      <c r="G65" s="66"/>
      <c r="H65" s="66"/>
      <c r="I65" s="66"/>
      <c r="J65" s="66">
        <v>5390000</v>
      </c>
      <c r="K65" s="66"/>
      <c r="L65" s="66"/>
      <c r="M65" s="66"/>
    </row>
    <row r="66" spans="1:13" ht="31.5">
      <c r="A66" s="63">
        <v>60</v>
      </c>
      <c r="B66" s="64" t="s">
        <v>521</v>
      </c>
      <c r="C66" s="65" t="s">
        <v>195</v>
      </c>
      <c r="D66" s="65" t="s">
        <v>196</v>
      </c>
      <c r="E66" s="44" t="s">
        <v>33</v>
      </c>
      <c r="F66" s="66">
        <v>7700000</v>
      </c>
      <c r="G66" s="66"/>
      <c r="H66" s="66"/>
      <c r="I66" s="66"/>
      <c r="J66" s="66">
        <v>5390000</v>
      </c>
      <c r="K66" s="66"/>
      <c r="L66" s="66"/>
      <c r="M66" s="66"/>
    </row>
    <row r="67" spans="1:13" ht="31.5">
      <c r="A67" s="63">
        <v>61</v>
      </c>
      <c r="B67" s="64" t="s">
        <v>195</v>
      </c>
      <c r="C67" s="65" t="s">
        <v>292</v>
      </c>
      <c r="D67" s="65" t="s">
        <v>171</v>
      </c>
      <c r="E67" s="44" t="s">
        <v>33</v>
      </c>
      <c r="F67" s="66">
        <v>7700000</v>
      </c>
      <c r="G67" s="66"/>
      <c r="H67" s="66"/>
      <c r="I67" s="66"/>
      <c r="J67" s="66">
        <v>5390000</v>
      </c>
      <c r="K67" s="66"/>
      <c r="L67" s="66"/>
      <c r="M67" s="66"/>
    </row>
    <row r="68" spans="1:13" ht="31.5">
      <c r="A68" s="63">
        <v>62</v>
      </c>
      <c r="B68" s="64" t="s">
        <v>522</v>
      </c>
      <c r="C68" s="65" t="s">
        <v>292</v>
      </c>
      <c r="D68" s="65" t="s">
        <v>195</v>
      </c>
      <c r="E68" s="44" t="s">
        <v>33</v>
      </c>
      <c r="F68" s="66">
        <v>7700000</v>
      </c>
      <c r="G68" s="66"/>
      <c r="H68" s="66"/>
      <c r="I68" s="66"/>
      <c r="J68" s="66">
        <v>5390000</v>
      </c>
      <c r="K68" s="66"/>
      <c r="L68" s="66"/>
      <c r="M68" s="66"/>
    </row>
    <row r="69" spans="1:13" ht="31.5">
      <c r="A69" s="63">
        <v>63</v>
      </c>
      <c r="B69" s="84" t="s">
        <v>24</v>
      </c>
      <c r="C69" s="68" t="s">
        <v>278</v>
      </c>
      <c r="D69" s="68" t="s">
        <v>279</v>
      </c>
      <c r="E69" s="44" t="s">
        <v>33</v>
      </c>
      <c r="F69" s="66">
        <v>7700000</v>
      </c>
      <c r="G69" s="66">
        <v>4620000</v>
      </c>
      <c r="H69" s="66">
        <v>3080000</v>
      </c>
      <c r="I69" s="66">
        <v>1540000</v>
      </c>
      <c r="J69" s="66">
        <v>5390000</v>
      </c>
      <c r="K69" s="66">
        <v>3234000</v>
      </c>
      <c r="L69" s="66">
        <v>2156000</v>
      </c>
      <c r="M69" s="66">
        <v>1078000</v>
      </c>
    </row>
    <row r="70" spans="1:13" ht="47.25">
      <c r="A70" s="63">
        <v>64</v>
      </c>
      <c r="B70" s="84" t="s">
        <v>25</v>
      </c>
      <c r="C70" s="68" t="s">
        <v>278</v>
      </c>
      <c r="D70" s="68" t="s">
        <v>279</v>
      </c>
      <c r="E70" s="44" t="s">
        <v>33</v>
      </c>
      <c r="F70" s="66">
        <v>7700000</v>
      </c>
      <c r="G70" s="66">
        <v>4620000</v>
      </c>
      <c r="H70" s="66">
        <v>3080000</v>
      </c>
      <c r="I70" s="66">
        <v>1540000</v>
      </c>
      <c r="J70" s="66">
        <v>5390000</v>
      </c>
      <c r="K70" s="66">
        <v>3234000</v>
      </c>
      <c r="L70" s="66">
        <v>2156000</v>
      </c>
      <c r="M70" s="66">
        <v>1078000</v>
      </c>
    </row>
    <row r="71" spans="1:13" ht="31.5">
      <c r="A71" s="63">
        <v>65</v>
      </c>
      <c r="B71" s="84" t="s">
        <v>26</v>
      </c>
      <c r="C71" s="68" t="s">
        <v>188</v>
      </c>
      <c r="D71" s="68" t="s">
        <v>280</v>
      </c>
      <c r="E71" s="44" t="s">
        <v>33</v>
      </c>
      <c r="F71" s="66">
        <v>6000000</v>
      </c>
      <c r="G71" s="66">
        <v>3600000</v>
      </c>
      <c r="H71" s="66">
        <v>2400000</v>
      </c>
      <c r="I71" s="66">
        <v>1200000</v>
      </c>
      <c r="J71" s="66">
        <v>4200000</v>
      </c>
      <c r="K71" s="66">
        <v>2520000</v>
      </c>
      <c r="L71" s="66">
        <v>1680000</v>
      </c>
      <c r="M71" s="66">
        <v>840000</v>
      </c>
    </row>
    <row r="72" spans="1:13" ht="31.5">
      <c r="A72" s="63">
        <v>66</v>
      </c>
      <c r="B72" s="64" t="s">
        <v>531</v>
      </c>
      <c r="C72" s="65" t="s">
        <v>280</v>
      </c>
      <c r="D72" s="65" t="s">
        <v>420</v>
      </c>
      <c r="E72" s="44" t="s">
        <v>33</v>
      </c>
      <c r="F72" s="66">
        <v>6000000</v>
      </c>
      <c r="G72" s="66"/>
      <c r="H72" s="66"/>
      <c r="I72" s="66"/>
      <c r="J72" s="66">
        <v>4200000</v>
      </c>
      <c r="K72" s="66"/>
      <c r="L72" s="66"/>
      <c r="M72" s="66"/>
    </row>
    <row r="73" spans="1:13" ht="31.5">
      <c r="A73" s="63">
        <v>67</v>
      </c>
      <c r="B73" s="64" t="s">
        <v>530</v>
      </c>
      <c r="C73" s="65" t="s">
        <v>79</v>
      </c>
      <c r="D73" s="65" t="s">
        <v>173</v>
      </c>
      <c r="E73" s="44" t="s">
        <v>33</v>
      </c>
      <c r="F73" s="66">
        <v>6000000</v>
      </c>
      <c r="G73" s="66"/>
      <c r="H73" s="66"/>
      <c r="I73" s="66"/>
      <c r="J73" s="66">
        <v>4200000</v>
      </c>
      <c r="K73" s="66"/>
      <c r="L73" s="66"/>
      <c r="M73" s="66"/>
    </row>
    <row r="74" spans="1:13" ht="30.75" customHeight="1">
      <c r="A74" s="63">
        <v>68</v>
      </c>
      <c r="B74" s="64" t="s">
        <v>174</v>
      </c>
      <c r="C74" s="65" t="s">
        <v>79</v>
      </c>
      <c r="D74" s="65" t="s">
        <v>173</v>
      </c>
      <c r="E74" s="44" t="s">
        <v>33</v>
      </c>
      <c r="F74" s="66">
        <v>6000000</v>
      </c>
      <c r="G74" s="66"/>
      <c r="H74" s="66"/>
      <c r="I74" s="66"/>
      <c r="J74" s="66">
        <v>4200000</v>
      </c>
      <c r="K74" s="66"/>
      <c r="L74" s="66"/>
      <c r="M74" s="66"/>
    </row>
    <row r="75" spans="1:13" ht="30.75" customHeight="1">
      <c r="A75" s="63">
        <v>69</v>
      </c>
      <c r="B75" s="64" t="s">
        <v>529</v>
      </c>
      <c r="C75" s="65" t="s">
        <v>174</v>
      </c>
      <c r="D75" s="65" t="s">
        <v>173</v>
      </c>
      <c r="E75" s="44" t="s">
        <v>33</v>
      </c>
      <c r="F75" s="66">
        <v>6000000</v>
      </c>
      <c r="G75" s="66"/>
      <c r="H75" s="66"/>
      <c r="I75" s="66"/>
      <c r="J75" s="66">
        <v>4200000</v>
      </c>
      <c r="K75" s="66"/>
      <c r="L75" s="66"/>
      <c r="M75" s="66"/>
    </row>
    <row r="76" spans="1:13" ht="31.5">
      <c r="A76" s="63">
        <v>70</v>
      </c>
      <c r="B76" s="64" t="s">
        <v>173</v>
      </c>
      <c r="C76" s="65" t="s">
        <v>53</v>
      </c>
      <c r="D76" s="65" t="s">
        <v>175</v>
      </c>
      <c r="E76" s="44" t="s">
        <v>33</v>
      </c>
      <c r="F76" s="66">
        <v>6000000</v>
      </c>
      <c r="G76" s="66"/>
      <c r="H76" s="66"/>
      <c r="I76" s="66"/>
      <c r="J76" s="66">
        <v>4200000</v>
      </c>
      <c r="K76" s="66"/>
      <c r="L76" s="66"/>
      <c r="M76" s="66"/>
    </row>
    <row r="77" spans="1:13" ht="47.25">
      <c r="A77" s="63">
        <v>71</v>
      </c>
      <c r="B77" s="64" t="s">
        <v>528</v>
      </c>
      <c r="C77" s="179" t="s">
        <v>98</v>
      </c>
      <c r="D77" s="179"/>
      <c r="E77" s="44" t="s">
        <v>33</v>
      </c>
      <c r="F77" s="66">
        <v>6000000</v>
      </c>
      <c r="G77" s="66">
        <v>3600000</v>
      </c>
      <c r="H77" s="66"/>
      <c r="I77" s="66"/>
      <c r="J77" s="66">
        <v>4200000</v>
      </c>
      <c r="K77" s="66">
        <v>2520000</v>
      </c>
      <c r="L77" s="66"/>
      <c r="M77" s="66"/>
    </row>
    <row r="78" spans="1:13" ht="47.25">
      <c r="A78" s="63">
        <v>72</v>
      </c>
      <c r="B78" s="64" t="s">
        <v>251</v>
      </c>
      <c r="C78" s="179" t="s">
        <v>98</v>
      </c>
      <c r="D78" s="179"/>
      <c r="E78" s="44" t="s">
        <v>33</v>
      </c>
      <c r="F78" s="66">
        <v>6000000</v>
      </c>
      <c r="G78" s="66">
        <v>3600000</v>
      </c>
      <c r="H78" s="66">
        <v>2400000</v>
      </c>
      <c r="I78" s="66">
        <v>1200000</v>
      </c>
      <c r="J78" s="66">
        <v>4200000</v>
      </c>
      <c r="K78" s="66">
        <v>2520000</v>
      </c>
      <c r="L78" s="66">
        <v>1680000</v>
      </c>
      <c r="M78" s="66">
        <v>840000</v>
      </c>
    </row>
    <row r="79" spans="1:13" ht="47.25">
      <c r="A79" s="63">
        <v>73</v>
      </c>
      <c r="B79" s="64" t="s">
        <v>527</v>
      </c>
      <c r="C79" s="179" t="s">
        <v>98</v>
      </c>
      <c r="D79" s="179"/>
      <c r="E79" s="44" t="s">
        <v>33</v>
      </c>
      <c r="F79" s="66">
        <v>6000000</v>
      </c>
      <c r="G79" s="66">
        <v>3600000</v>
      </c>
      <c r="H79" s="66"/>
      <c r="I79" s="66"/>
      <c r="J79" s="66">
        <v>4200000</v>
      </c>
      <c r="K79" s="66">
        <v>2520000</v>
      </c>
      <c r="L79" s="66"/>
      <c r="M79" s="66"/>
    </row>
    <row r="80" spans="1:13" ht="47.25">
      <c r="A80" s="63">
        <v>74</v>
      </c>
      <c r="B80" s="64" t="s">
        <v>526</v>
      </c>
      <c r="C80" s="179" t="s">
        <v>98</v>
      </c>
      <c r="D80" s="179"/>
      <c r="E80" s="44" t="s">
        <v>33</v>
      </c>
      <c r="F80" s="66">
        <v>6000000</v>
      </c>
      <c r="G80" s="66">
        <v>3600000</v>
      </c>
      <c r="H80" s="66">
        <v>2400000</v>
      </c>
      <c r="I80" s="66">
        <v>1200000</v>
      </c>
      <c r="J80" s="66">
        <v>4200000</v>
      </c>
      <c r="K80" s="66">
        <v>2520000</v>
      </c>
      <c r="L80" s="66">
        <v>1680000</v>
      </c>
      <c r="M80" s="66">
        <v>840000</v>
      </c>
    </row>
    <row r="81" spans="1:13" ht="47.25">
      <c r="A81" s="63">
        <v>75</v>
      </c>
      <c r="B81" s="64" t="s">
        <v>252</v>
      </c>
      <c r="C81" s="65" t="s">
        <v>99</v>
      </c>
      <c r="D81" s="65" t="s">
        <v>100</v>
      </c>
      <c r="E81" s="44" t="s">
        <v>34</v>
      </c>
      <c r="F81" s="66">
        <v>900000</v>
      </c>
      <c r="G81" s="66"/>
      <c r="H81" s="66"/>
      <c r="I81" s="66"/>
      <c r="J81" s="66">
        <v>630000</v>
      </c>
      <c r="K81" s="66"/>
      <c r="L81" s="66"/>
      <c r="M81" s="66"/>
    </row>
    <row r="82" spans="1:13" ht="31.5">
      <c r="A82" s="63">
        <v>76</v>
      </c>
      <c r="B82" s="64" t="s">
        <v>101</v>
      </c>
      <c r="C82" s="65" t="s">
        <v>102</v>
      </c>
      <c r="D82" s="65" t="s">
        <v>89</v>
      </c>
      <c r="E82" s="44" t="s">
        <v>33</v>
      </c>
      <c r="F82" s="66">
        <v>6000000</v>
      </c>
      <c r="G82" s="66">
        <v>3600000</v>
      </c>
      <c r="H82" s="66">
        <v>2400000</v>
      </c>
      <c r="I82" s="66">
        <v>1200000</v>
      </c>
      <c r="J82" s="66">
        <v>4200000</v>
      </c>
      <c r="K82" s="66">
        <v>2520000</v>
      </c>
      <c r="L82" s="66">
        <v>1680000</v>
      </c>
      <c r="M82" s="66">
        <v>840000</v>
      </c>
    </row>
    <row r="83" spans="1:13" ht="63">
      <c r="A83" s="63">
        <v>77</v>
      </c>
      <c r="B83" s="64" t="s">
        <v>525</v>
      </c>
      <c r="C83" s="65" t="s">
        <v>333</v>
      </c>
      <c r="D83" s="65" t="s">
        <v>103</v>
      </c>
      <c r="E83" s="44" t="s">
        <v>34</v>
      </c>
      <c r="F83" s="66">
        <v>2600000</v>
      </c>
      <c r="G83" s="66">
        <v>1560000</v>
      </c>
      <c r="H83" s="66">
        <v>1040000</v>
      </c>
      <c r="I83" s="66">
        <v>520000</v>
      </c>
      <c r="J83" s="66">
        <v>1819999.9999999998</v>
      </c>
      <c r="K83" s="66">
        <v>1091999.9999999998</v>
      </c>
      <c r="L83" s="66">
        <v>728000</v>
      </c>
      <c r="M83" s="66">
        <v>364000</v>
      </c>
    </row>
    <row r="84" spans="1:13" ht="82.5" customHeight="1">
      <c r="A84" s="63">
        <v>78</v>
      </c>
      <c r="B84" s="64" t="s">
        <v>524</v>
      </c>
      <c r="C84" s="65" t="s">
        <v>334</v>
      </c>
      <c r="D84" s="65" t="s">
        <v>335</v>
      </c>
      <c r="E84" s="44" t="s">
        <v>34</v>
      </c>
      <c r="F84" s="66">
        <v>2200000</v>
      </c>
      <c r="G84" s="66">
        <v>1320000</v>
      </c>
      <c r="H84" s="66">
        <v>880000</v>
      </c>
      <c r="I84" s="66"/>
      <c r="J84" s="66">
        <v>1540000</v>
      </c>
      <c r="K84" s="66">
        <v>924000</v>
      </c>
      <c r="L84" s="66">
        <v>616000</v>
      </c>
      <c r="M84" s="66"/>
    </row>
    <row r="85" spans="1:13" ht="31.5">
      <c r="A85" s="63">
        <v>79</v>
      </c>
      <c r="B85" s="64" t="s">
        <v>336</v>
      </c>
      <c r="C85" s="65" t="s">
        <v>337</v>
      </c>
      <c r="D85" s="65" t="s">
        <v>104</v>
      </c>
      <c r="E85" s="44" t="s">
        <v>33</v>
      </c>
      <c r="F85" s="66">
        <v>8300000</v>
      </c>
      <c r="G85" s="66">
        <v>4980000</v>
      </c>
      <c r="H85" s="66">
        <v>3320000</v>
      </c>
      <c r="I85" s="66">
        <v>1660000</v>
      </c>
      <c r="J85" s="66">
        <v>5810000</v>
      </c>
      <c r="K85" s="66">
        <v>3486000</v>
      </c>
      <c r="L85" s="66">
        <v>2324000</v>
      </c>
      <c r="M85" s="66">
        <v>1162000</v>
      </c>
    </row>
    <row r="86" spans="1:13" ht="15.75">
      <c r="A86" s="63">
        <v>80</v>
      </c>
      <c r="B86" s="64" t="s">
        <v>338</v>
      </c>
      <c r="C86" s="65" t="s">
        <v>105</v>
      </c>
      <c r="D86" s="65" t="s">
        <v>102</v>
      </c>
      <c r="E86" s="44" t="s">
        <v>33</v>
      </c>
      <c r="F86" s="66">
        <v>4000000</v>
      </c>
      <c r="G86" s="66">
        <v>2400000</v>
      </c>
      <c r="H86" s="66">
        <v>1600000</v>
      </c>
      <c r="I86" s="66">
        <v>800000</v>
      </c>
      <c r="J86" s="66">
        <v>2800000</v>
      </c>
      <c r="K86" s="66">
        <v>1680000</v>
      </c>
      <c r="L86" s="66">
        <v>1120000</v>
      </c>
      <c r="M86" s="66">
        <v>560000</v>
      </c>
    </row>
    <row r="87" spans="1:13" ht="31.5">
      <c r="A87" s="63">
        <v>81</v>
      </c>
      <c r="B87" s="64" t="s">
        <v>523</v>
      </c>
      <c r="C87" s="65" t="s">
        <v>106</v>
      </c>
      <c r="D87" s="65" t="s">
        <v>107</v>
      </c>
      <c r="E87" s="44" t="s">
        <v>34</v>
      </c>
      <c r="F87" s="66">
        <v>3000000</v>
      </c>
      <c r="G87" s="66">
        <v>1800000</v>
      </c>
      <c r="H87" s="66">
        <v>1200000</v>
      </c>
      <c r="I87" s="66">
        <v>600000</v>
      </c>
      <c r="J87" s="66">
        <v>2100000</v>
      </c>
      <c r="K87" s="66">
        <v>1260000</v>
      </c>
      <c r="L87" s="66">
        <v>840000</v>
      </c>
      <c r="M87" s="66">
        <v>420000</v>
      </c>
    </row>
    <row r="88" spans="1:13" ht="31.5">
      <c r="A88" s="63">
        <v>82</v>
      </c>
      <c r="B88" s="64" t="s">
        <v>339</v>
      </c>
      <c r="C88" s="65" t="s">
        <v>108</v>
      </c>
      <c r="D88" s="65" t="s">
        <v>109</v>
      </c>
      <c r="E88" s="44" t="s">
        <v>34</v>
      </c>
      <c r="F88" s="66">
        <v>3000000</v>
      </c>
      <c r="G88" s="66">
        <v>1800000</v>
      </c>
      <c r="H88" s="66">
        <v>1200000</v>
      </c>
      <c r="I88" s="66">
        <v>600000</v>
      </c>
      <c r="J88" s="66">
        <v>2100000</v>
      </c>
      <c r="K88" s="66">
        <v>1260000</v>
      </c>
      <c r="L88" s="66">
        <v>840000</v>
      </c>
      <c r="M88" s="66">
        <v>420000</v>
      </c>
    </row>
    <row r="89" spans="1:13" ht="31.5">
      <c r="A89" s="63">
        <v>83</v>
      </c>
      <c r="B89" s="64" t="s">
        <v>340</v>
      </c>
      <c r="C89" s="65" t="s">
        <v>102</v>
      </c>
      <c r="D89" s="65" t="s">
        <v>92</v>
      </c>
      <c r="E89" s="44" t="s">
        <v>33</v>
      </c>
      <c r="F89" s="66">
        <v>8300000</v>
      </c>
      <c r="G89" s="66">
        <v>4980000</v>
      </c>
      <c r="H89" s="66">
        <v>3320000</v>
      </c>
      <c r="I89" s="66">
        <v>1660000</v>
      </c>
      <c r="J89" s="66">
        <v>5810000</v>
      </c>
      <c r="K89" s="66">
        <v>3486000</v>
      </c>
      <c r="L89" s="66">
        <v>2324000</v>
      </c>
      <c r="M89" s="66">
        <v>1162000</v>
      </c>
    </row>
    <row r="90" spans="1:13" ht="31.5">
      <c r="A90" s="63">
        <v>84</v>
      </c>
      <c r="B90" s="64" t="s">
        <v>341</v>
      </c>
      <c r="C90" s="65" t="s">
        <v>206</v>
      </c>
      <c r="D90" s="65" t="s">
        <v>110</v>
      </c>
      <c r="E90" s="44" t="s">
        <v>31</v>
      </c>
      <c r="F90" s="66">
        <v>15600000</v>
      </c>
      <c r="G90" s="66">
        <v>9360000</v>
      </c>
      <c r="H90" s="66">
        <v>6240000</v>
      </c>
      <c r="I90" s="66">
        <v>3120000</v>
      </c>
      <c r="J90" s="66">
        <v>10920000</v>
      </c>
      <c r="K90" s="66">
        <v>6552000</v>
      </c>
      <c r="L90" s="66">
        <v>4368000</v>
      </c>
      <c r="M90" s="66">
        <v>2184000</v>
      </c>
    </row>
    <row r="91" spans="1:13" ht="31.5">
      <c r="A91" s="63">
        <v>85</v>
      </c>
      <c r="B91" s="64" t="s">
        <v>342</v>
      </c>
      <c r="C91" s="65" t="s">
        <v>111</v>
      </c>
      <c r="D91" s="65" t="s">
        <v>93</v>
      </c>
      <c r="E91" s="44" t="s">
        <v>32</v>
      </c>
      <c r="F91" s="66">
        <v>10500000</v>
      </c>
      <c r="G91" s="66">
        <v>6300000</v>
      </c>
      <c r="H91" s="66">
        <v>4200000</v>
      </c>
      <c r="I91" s="66">
        <v>2100000</v>
      </c>
      <c r="J91" s="66">
        <v>7349999.999999999</v>
      </c>
      <c r="K91" s="66">
        <v>4409999.999999999</v>
      </c>
      <c r="L91" s="66">
        <v>2940000</v>
      </c>
      <c r="M91" s="66">
        <v>1470000</v>
      </c>
    </row>
    <row r="92" spans="1:13" ht="31.5">
      <c r="A92" s="63">
        <v>86</v>
      </c>
      <c r="B92" s="64" t="s">
        <v>343</v>
      </c>
      <c r="C92" s="65" t="s">
        <v>93</v>
      </c>
      <c r="D92" s="65" t="s">
        <v>207</v>
      </c>
      <c r="E92" s="44" t="s">
        <v>33</v>
      </c>
      <c r="F92" s="66">
        <v>8000000</v>
      </c>
      <c r="G92" s="66">
        <v>4800000</v>
      </c>
      <c r="H92" s="66">
        <v>3200000</v>
      </c>
      <c r="I92" s="66">
        <v>1600000</v>
      </c>
      <c r="J92" s="66">
        <v>5600000</v>
      </c>
      <c r="K92" s="66">
        <v>3360000</v>
      </c>
      <c r="L92" s="66">
        <v>2240000</v>
      </c>
      <c r="M92" s="66">
        <v>1120000</v>
      </c>
    </row>
    <row r="93" spans="1:13" ht="63">
      <c r="A93" s="63">
        <v>87</v>
      </c>
      <c r="B93" s="64" t="s">
        <v>344</v>
      </c>
      <c r="C93" s="65" t="s">
        <v>345</v>
      </c>
      <c r="D93" s="65" t="s">
        <v>253</v>
      </c>
      <c r="E93" s="44" t="s">
        <v>34</v>
      </c>
      <c r="F93" s="66">
        <v>1200000</v>
      </c>
      <c r="G93" s="66"/>
      <c r="H93" s="66"/>
      <c r="I93" s="66"/>
      <c r="J93" s="66">
        <v>840000</v>
      </c>
      <c r="K93" s="66"/>
      <c r="L93" s="66"/>
      <c r="M93" s="66"/>
    </row>
    <row r="94" spans="1:13" ht="31.5">
      <c r="A94" s="63">
        <v>88</v>
      </c>
      <c r="B94" s="64" t="s">
        <v>479</v>
      </c>
      <c r="C94" s="65" t="s">
        <v>253</v>
      </c>
      <c r="D94" s="65" t="s">
        <v>112</v>
      </c>
      <c r="E94" s="44" t="s">
        <v>34</v>
      </c>
      <c r="F94" s="66">
        <v>900000</v>
      </c>
      <c r="G94" s="66">
        <v>540000</v>
      </c>
      <c r="H94" s="66"/>
      <c r="I94" s="66"/>
      <c r="J94" s="66">
        <v>630000</v>
      </c>
      <c r="K94" s="66"/>
      <c r="L94" s="66"/>
      <c r="M94" s="66"/>
    </row>
    <row r="95" spans="1:13" ht="47.25">
      <c r="A95" s="63">
        <v>89</v>
      </c>
      <c r="B95" s="64" t="s">
        <v>346</v>
      </c>
      <c r="C95" s="65" t="s">
        <v>347</v>
      </c>
      <c r="D95" s="65" t="s">
        <v>106</v>
      </c>
      <c r="E95" s="44" t="s">
        <v>31</v>
      </c>
      <c r="F95" s="66">
        <v>17000000</v>
      </c>
      <c r="G95" s="66">
        <v>10200000</v>
      </c>
      <c r="H95" s="66">
        <v>6800000</v>
      </c>
      <c r="I95" s="66">
        <v>3400000</v>
      </c>
      <c r="J95" s="66">
        <v>11900000</v>
      </c>
      <c r="K95" s="66">
        <v>7140000</v>
      </c>
      <c r="L95" s="66">
        <v>4760000</v>
      </c>
      <c r="M95" s="66">
        <v>2380000</v>
      </c>
    </row>
    <row r="96" spans="1:13" ht="31.5">
      <c r="A96" s="63">
        <v>90</v>
      </c>
      <c r="B96" s="64" t="s">
        <v>532</v>
      </c>
      <c r="C96" s="65" t="s">
        <v>52</v>
      </c>
      <c r="D96" s="65" t="s">
        <v>112</v>
      </c>
      <c r="E96" s="44" t="s">
        <v>33</v>
      </c>
      <c r="F96" s="66">
        <v>5500000</v>
      </c>
      <c r="G96" s="66">
        <v>3300000</v>
      </c>
      <c r="H96" s="66">
        <v>2200000</v>
      </c>
      <c r="I96" s="66">
        <v>1100000</v>
      </c>
      <c r="J96" s="66">
        <v>3849999.9999999995</v>
      </c>
      <c r="K96" s="66">
        <v>2309999.9999999995</v>
      </c>
      <c r="L96" s="66">
        <v>1540000</v>
      </c>
      <c r="M96" s="66">
        <v>770000</v>
      </c>
    </row>
    <row r="97" spans="1:13" ht="31.5">
      <c r="A97" s="63">
        <v>91</v>
      </c>
      <c r="B97" s="64" t="s">
        <v>348</v>
      </c>
      <c r="C97" s="65" t="s">
        <v>112</v>
      </c>
      <c r="D97" s="65" t="s">
        <v>84</v>
      </c>
      <c r="E97" s="44" t="s">
        <v>32</v>
      </c>
      <c r="F97" s="66">
        <v>10000000</v>
      </c>
      <c r="G97" s="66">
        <v>6000000</v>
      </c>
      <c r="H97" s="66">
        <v>4000000</v>
      </c>
      <c r="I97" s="66">
        <v>2000000</v>
      </c>
      <c r="J97" s="66">
        <v>7000000</v>
      </c>
      <c r="K97" s="66">
        <v>4200000</v>
      </c>
      <c r="L97" s="66">
        <v>2800000</v>
      </c>
      <c r="M97" s="66">
        <v>1400000</v>
      </c>
    </row>
    <row r="98" spans="1:13" ht="31.5">
      <c r="A98" s="63">
        <v>92</v>
      </c>
      <c r="B98" s="64" t="s">
        <v>349</v>
      </c>
      <c r="C98" s="65" t="s">
        <v>350</v>
      </c>
      <c r="D98" s="65" t="s">
        <v>297</v>
      </c>
      <c r="E98" s="44" t="s">
        <v>33</v>
      </c>
      <c r="F98" s="66">
        <v>6500000</v>
      </c>
      <c r="G98" s="66">
        <v>3900000</v>
      </c>
      <c r="H98" s="66">
        <v>2600000</v>
      </c>
      <c r="I98" s="66">
        <v>1300000</v>
      </c>
      <c r="J98" s="66">
        <v>4550000</v>
      </c>
      <c r="K98" s="66">
        <v>2730000</v>
      </c>
      <c r="L98" s="66">
        <v>1820000</v>
      </c>
      <c r="M98" s="66">
        <v>910000</v>
      </c>
    </row>
    <row r="99" spans="1:13" ht="31.5">
      <c r="A99" s="63">
        <v>93</v>
      </c>
      <c r="B99" s="64" t="s">
        <v>351</v>
      </c>
      <c r="C99" s="65" t="s">
        <v>297</v>
      </c>
      <c r="D99" s="65" t="s">
        <v>113</v>
      </c>
      <c r="E99" s="44" t="s">
        <v>33</v>
      </c>
      <c r="F99" s="66">
        <v>8000000</v>
      </c>
      <c r="G99" s="66">
        <v>4800000</v>
      </c>
      <c r="H99" s="66">
        <v>3200000</v>
      </c>
      <c r="I99" s="66">
        <v>1600000</v>
      </c>
      <c r="J99" s="66">
        <v>5600000</v>
      </c>
      <c r="K99" s="66">
        <v>3360000</v>
      </c>
      <c r="L99" s="66">
        <v>2240000</v>
      </c>
      <c r="M99" s="66">
        <v>1120000</v>
      </c>
    </row>
    <row r="100" spans="1:13" ht="31.5">
      <c r="A100" s="63">
        <v>94</v>
      </c>
      <c r="B100" s="64" t="s">
        <v>352</v>
      </c>
      <c r="C100" s="65" t="s">
        <v>113</v>
      </c>
      <c r="D100" s="65" t="s">
        <v>104</v>
      </c>
      <c r="E100" s="44" t="s">
        <v>33</v>
      </c>
      <c r="F100" s="66">
        <v>6000000</v>
      </c>
      <c r="G100" s="66">
        <v>3600000</v>
      </c>
      <c r="H100" s="66">
        <v>2400000</v>
      </c>
      <c r="I100" s="66">
        <v>1200000</v>
      </c>
      <c r="J100" s="66">
        <v>4200000</v>
      </c>
      <c r="K100" s="66">
        <v>2520000</v>
      </c>
      <c r="L100" s="66">
        <v>1680000</v>
      </c>
      <c r="M100" s="66">
        <v>840000</v>
      </c>
    </row>
    <row r="101" spans="1:13" ht="89.25" customHeight="1">
      <c r="A101" s="63">
        <v>95</v>
      </c>
      <c r="B101" s="64" t="s">
        <v>353</v>
      </c>
      <c r="C101" s="65" t="s">
        <v>354</v>
      </c>
      <c r="D101" s="65" t="s">
        <v>78</v>
      </c>
      <c r="E101" s="44" t="s">
        <v>32</v>
      </c>
      <c r="F101" s="66">
        <v>13800000</v>
      </c>
      <c r="G101" s="66">
        <v>8280000</v>
      </c>
      <c r="H101" s="66">
        <v>5520000</v>
      </c>
      <c r="I101" s="66">
        <v>2760000</v>
      </c>
      <c r="J101" s="66">
        <v>9660000</v>
      </c>
      <c r="K101" s="66">
        <v>5796000</v>
      </c>
      <c r="L101" s="66">
        <v>3864000</v>
      </c>
      <c r="M101" s="66">
        <v>1932000</v>
      </c>
    </row>
    <row r="102" spans="1:13" ht="31.5">
      <c r="A102" s="63">
        <v>96</v>
      </c>
      <c r="B102" s="64" t="s">
        <v>355</v>
      </c>
      <c r="C102" s="65" t="s">
        <v>78</v>
      </c>
      <c r="D102" s="65" t="s">
        <v>114</v>
      </c>
      <c r="E102" s="44" t="s">
        <v>33</v>
      </c>
      <c r="F102" s="66">
        <v>8000000</v>
      </c>
      <c r="G102" s="66">
        <v>4800000</v>
      </c>
      <c r="H102" s="66">
        <v>3200000</v>
      </c>
      <c r="I102" s="66">
        <v>1600000</v>
      </c>
      <c r="J102" s="66">
        <v>5600000</v>
      </c>
      <c r="K102" s="66">
        <v>3360000</v>
      </c>
      <c r="L102" s="66">
        <v>2240000</v>
      </c>
      <c r="M102" s="66">
        <v>1120000</v>
      </c>
    </row>
    <row r="103" spans="1:13" ht="31.5">
      <c r="A103" s="63">
        <v>97</v>
      </c>
      <c r="B103" s="64" t="s">
        <v>356</v>
      </c>
      <c r="C103" s="65" t="s">
        <v>114</v>
      </c>
      <c r="D103" s="65" t="s">
        <v>115</v>
      </c>
      <c r="E103" s="44" t="s">
        <v>33</v>
      </c>
      <c r="F103" s="66">
        <v>5800000</v>
      </c>
      <c r="G103" s="66">
        <v>3480000</v>
      </c>
      <c r="H103" s="66">
        <v>2320000</v>
      </c>
      <c r="I103" s="66">
        <v>1160000</v>
      </c>
      <c r="J103" s="66">
        <v>4059999.9999999995</v>
      </c>
      <c r="K103" s="66">
        <v>2435999.9999999995</v>
      </c>
      <c r="L103" s="66">
        <v>1624000</v>
      </c>
      <c r="M103" s="66">
        <v>812000</v>
      </c>
    </row>
    <row r="104" spans="1:13" ht="31.5">
      <c r="A104" s="63">
        <v>98</v>
      </c>
      <c r="B104" s="64" t="s">
        <v>357</v>
      </c>
      <c r="C104" s="65" t="s">
        <v>71</v>
      </c>
      <c r="D104" s="65" t="s">
        <v>106</v>
      </c>
      <c r="E104" s="44" t="s">
        <v>31</v>
      </c>
      <c r="F104" s="66">
        <v>32500000</v>
      </c>
      <c r="G104" s="66">
        <v>19500000</v>
      </c>
      <c r="H104" s="66">
        <v>13000000</v>
      </c>
      <c r="I104" s="66">
        <v>6500000</v>
      </c>
      <c r="J104" s="66">
        <v>22750000</v>
      </c>
      <c r="K104" s="66">
        <v>13650000</v>
      </c>
      <c r="L104" s="66">
        <v>9100000</v>
      </c>
      <c r="M104" s="66">
        <v>4550000</v>
      </c>
    </row>
    <row r="105" spans="1:13" ht="31.5">
      <c r="A105" s="63">
        <v>99</v>
      </c>
      <c r="B105" s="64" t="s">
        <v>358</v>
      </c>
      <c r="C105" s="65" t="s">
        <v>106</v>
      </c>
      <c r="D105" s="65" t="s">
        <v>54</v>
      </c>
      <c r="E105" s="44" t="s">
        <v>31</v>
      </c>
      <c r="F105" s="66">
        <v>26000000</v>
      </c>
      <c r="G105" s="66">
        <v>15600000</v>
      </c>
      <c r="H105" s="66">
        <v>10400000</v>
      </c>
      <c r="I105" s="66">
        <v>5200000</v>
      </c>
      <c r="J105" s="66">
        <v>18200000</v>
      </c>
      <c r="K105" s="66">
        <v>10920000</v>
      </c>
      <c r="L105" s="66">
        <v>7280000</v>
      </c>
      <c r="M105" s="66">
        <v>3640000</v>
      </c>
    </row>
    <row r="106" spans="1:13" ht="31.5">
      <c r="A106" s="63">
        <v>100</v>
      </c>
      <c r="B106" s="64" t="s">
        <v>359</v>
      </c>
      <c r="C106" s="65" t="s">
        <v>54</v>
      </c>
      <c r="D106" s="65" t="s">
        <v>292</v>
      </c>
      <c r="E106" s="44" t="s">
        <v>31</v>
      </c>
      <c r="F106" s="66">
        <v>23400000</v>
      </c>
      <c r="G106" s="66">
        <v>14040000</v>
      </c>
      <c r="H106" s="66">
        <v>9360000</v>
      </c>
      <c r="I106" s="66">
        <v>4680000</v>
      </c>
      <c r="J106" s="66">
        <v>16379999.999999998</v>
      </c>
      <c r="K106" s="66">
        <v>9827999.999999998</v>
      </c>
      <c r="L106" s="66">
        <v>6552000</v>
      </c>
      <c r="M106" s="66">
        <v>3276000</v>
      </c>
    </row>
    <row r="107" spans="1:13" ht="31.5">
      <c r="A107" s="63">
        <v>101</v>
      </c>
      <c r="B107" s="64" t="s">
        <v>360</v>
      </c>
      <c r="C107" s="65" t="s">
        <v>292</v>
      </c>
      <c r="D107" s="65" t="s">
        <v>116</v>
      </c>
      <c r="E107" s="44" t="s">
        <v>31</v>
      </c>
      <c r="F107" s="66">
        <v>15600000</v>
      </c>
      <c r="G107" s="66">
        <v>9360000</v>
      </c>
      <c r="H107" s="66">
        <v>6240000</v>
      </c>
      <c r="I107" s="66">
        <v>3120000</v>
      </c>
      <c r="J107" s="66">
        <v>10920000</v>
      </c>
      <c r="K107" s="66">
        <v>6552000</v>
      </c>
      <c r="L107" s="66">
        <v>4368000</v>
      </c>
      <c r="M107" s="66">
        <v>2184000</v>
      </c>
    </row>
    <row r="108" spans="1:13" ht="31.5">
      <c r="A108" s="63">
        <v>102</v>
      </c>
      <c r="B108" s="64" t="s">
        <v>134</v>
      </c>
      <c r="C108" s="65" t="s">
        <v>71</v>
      </c>
      <c r="D108" s="65" t="s">
        <v>152</v>
      </c>
      <c r="E108" s="44" t="s">
        <v>34</v>
      </c>
      <c r="F108" s="66">
        <v>2400000</v>
      </c>
      <c r="G108" s="66">
        <v>1440000</v>
      </c>
      <c r="H108" s="66">
        <v>960000</v>
      </c>
      <c r="I108" s="66"/>
      <c r="J108" s="66">
        <v>1680000</v>
      </c>
      <c r="K108" s="66">
        <v>1008000</v>
      </c>
      <c r="L108" s="66">
        <v>672000</v>
      </c>
      <c r="M108" s="66"/>
    </row>
    <row r="109" spans="1:13" ht="31.5">
      <c r="A109" s="63">
        <v>103</v>
      </c>
      <c r="B109" s="64" t="s">
        <v>361</v>
      </c>
      <c r="C109" s="65" t="s">
        <v>71</v>
      </c>
      <c r="D109" s="65" t="s">
        <v>106</v>
      </c>
      <c r="E109" s="44" t="s">
        <v>32</v>
      </c>
      <c r="F109" s="66">
        <v>11500000</v>
      </c>
      <c r="G109" s="66">
        <v>6900000</v>
      </c>
      <c r="H109" s="66">
        <v>4600000</v>
      </c>
      <c r="I109" s="66">
        <v>2300000</v>
      </c>
      <c r="J109" s="66">
        <v>8049999.999999999</v>
      </c>
      <c r="K109" s="66">
        <v>4829999.999999999</v>
      </c>
      <c r="L109" s="66">
        <v>3220000</v>
      </c>
      <c r="M109" s="66">
        <v>1610000</v>
      </c>
    </row>
    <row r="110" spans="1:13" ht="31.5">
      <c r="A110" s="63">
        <v>104</v>
      </c>
      <c r="B110" s="64" t="s">
        <v>362</v>
      </c>
      <c r="C110" s="65" t="s">
        <v>106</v>
      </c>
      <c r="D110" s="65" t="s">
        <v>117</v>
      </c>
      <c r="E110" s="44" t="s">
        <v>33</v>
      </c>
      <c r="F110" s="66">
        <v>7400000</v>
      </c>
      <c r="G110" s="66">
        <v>4440000</v>
      </c>
      <c r="H110" s="66">
        <v>2960000</v>
      </c>
      <c r="I110" s="66">
        <v>1480000</v>
      </c>
      <c r="J110" s="66">
        <v>5180000</v>
      </c>
      <c r="K110" s="66">
        <v>3108000</v>
      </c>
      <c r="L110" s="66">
        <v>2072000</v>
      </c>
      <c r="M110" s="66">
        <v>1036000</v>
      </c>
    </row>
    <row r="111" spans="1:13" ht="31.5">
      <c r="A111" s="63">
        <v>105</v>
      </c>
      <c r="B111" s="64" t="s">
        <v>363</v>
      </c>
      <c r="C111" s="65" t="s">
        <v>117</v>
      </c>
      <c r="D111" s="65" t="s">
        <v>53</v>
      </c>
      <c r="E111" s="44" t="s">
        <v>33</v>
      </c>
      <c r="F111" s="66">
        <v>4000000</v>
      </c>
      <c r="G111" s="66">
        <v>2400000</v>
      </c>
      <c r="H111" s="66">
        <v>1600000</v>
      </c>
      <c r="I111" s="66">
        <v>800000</v>
      </c>
      <c r="J111" s="66">
        <v>2800000</v>
      </c>
      <c r="K111" s="66">
        <v>1680000</v>
      </c>
      <c r="L111" s="66">
        <v>1120000</v>
      </c>
      <c r="M111" s="66">
        <v>560000</v>
      </c>
    </row>
    <row r="112" spans="1:13" ht="31.5">
      <c r="A112" s="63">
        <v>106</v>
      </c>
      <c r="B112" s="64" t="s">
        <v>74</v>
      </c>
      <c r="C112" s="65" t="s">
        <v>118</v>
      </c>
      <c r="D112" s="65" t="s">
        <v>53</v>
      </c>
      <c r="E112" s="44" t="s">
        <v>31</v>
      </c>
      <c r="F112" s="66">
        <v>19500000</v>
      </c>
      <c r="G112" s="66">
        <v>11700000</v>
      </c>
      <c r="H112" s="66">
        <v>7800000</v>
      </c>
      <c r="I112" s="66">
        <v>3900000</v>
      </c>
      <c r="J112" s="66">
        <v>13650000</v>
      </c>
      <c r="K112" s="66">
        <v>8190000</v>
      </c>
      <c r="L112" s="66">
        <v>5460000</v>
      </c>
      <c r="M112" s="66">
        <v>2730000</v>
      </c>
    </row>
    <row r="113" spans="1:13" ht="31.5">
      <c r="A113" s="63">
        <v>107</v>
      </c>
      <c r="B113" s="64" t="s">
        <v>177</v>
      </c>
      <c r="C113" s="65" t="s">
        <v>71</v>
      </c>
      <c r="D113" s="65" t="s">
        <v>178</v>
      </c>
      <c r="E113" s="44" t="s">
        <v>33</v>
      </c>
      <c r="F113" s="66">
        <v>7000000</v>
      </c>
      <c r="G113" s="66">
        <v>4200000</v>
      </c>
      <c r="H113" s="66">
        <v>2800000</v>
      </c>
      <c r="I113" s="66">
        <v>1400000</v>
      </c>
      <c r="J113" s="66">
        <v>4900000</v>
      </c>
      <c r="K113" s="66">
        <v>2940000</v>
      </c>
      <c r="L113" s="66">
        <v>1960000</v>
      </c>
      <c r="M113" s="66">
        <v>980000</v>
      </c>
    </row>
    <row r="114" spans="1:13" ht="31.5">
      <c r="A114" s="63">
        <v>108</v>
      </c>
      <c r="B114" s="64" t="s">
        <v>179</v>
      </c>
      <c r="C114" s="65" t="s">
        <v>293</v>
      </c>
      <c r="D114" s="65" t="s">
        <v>158</v>
      </c>
      <c r="E114" s="44" t="s">
        <v>34</v>
      </c>
      <c r="F114" s="66">
        <v>3300000</v>
      </c>
      <c r="G114" s="66">
        <v>1980000</v>
      </c>
      <c r="H114" s="66">
        <v>1320000</v>
      </c>
      <c r="I114" s="66">
        <v>660000</v>
      </c>
      <c r="J114" s="66">
        <v>2310000</v>
      </c>
      <c r="K114" s="66">
        <v>1386000</v>
      </c>
      <c r="L114" s="66">
        <v>924000</v>
      </c>
      <c r="M114" s="66">
        <v>462000</v>
      </c>
    </row>
    <row r="115" spans="1:13" ht="48" customHeight="1">
      <c r="A115" s="63">
        <v>109</v>
      </c>
      <c r="B115" s="64" t="s">
        <v>635</v>
      </c>
      <c r="C115" s="65" t="s">
        <v>158</v>
      </c>
      <c r="D115" s="65" t="s">
        <v>183</v>
      </c>
      <c r="E115" s="44" t="s">
        <v>33</v>
      </c>
      <c r="F115" s="66">
        <v>3500000</v>
      </c>
      <c r="G115" s="66">
        <v>2100000</v>
      </c>
      <c r="H115" s="66">
        <v>1400000</v>
      </c>
      <c r="I115" s="66">
        <v>700000</v>
      </c>
      <c r="J115" s="66">
        <v>2450000</v>
      </c>
      <c r="K115" s="66">
        <v>1470000</v>
      </c>
      <c r="L115" s="66">
        <v>980000</v>
      </c>
      <c r="M115" s="66">
        <v>490000</v>
      </c>
    </row>
    <row r="116" spans="1:13" ht="58.5" customHeight="1">
      <c r="A116" s="63">
        <v>110</v>
      </c>
      <c r="B116" s="64" t="s">
        <v>650</v>
      </c>
      <c r="C116" s="65" t="s">
        <v>183</v>
      </c>
      <c r="D116" s="14" t="s">
        <v>19</v>
      </c>
      <c r="E116" s="44" t="s">
        <v>34</v>
      </c>
      <c r="F116" s="66">
        <v>1400000</v>
      </c>
      <c r="G116" s="66">
        <v>840000</v>
      </c>
      <c r="H116" s="66">
        <v>560000</v>
      </c>
      <c r="I116" s="66"/>
      <c r="J116" s="66">
        <v>979999.9999999999</v>
      </c>
      <c r="K116" s="66">
        <v>587999.9999999999</v>
      </c>
      <c r="L116" s="66">
        <v>392000</v>
      </c>
      <c r="M116" s="66"/>
    </row>
    <row r="117" spans="1:13" ht="47.25">
      <c r="A117" s="63">
        <v>111</v>
      </c>
      <c r="B117" s="14" t="s">
        <v>14</v>
      </c>
      <c r="C117" s="14" t="s">
        <v>19</v>
      </c>
      <c r="D117" s="65" t="s">
        <v>100</v>
      </c>
      <c r="E117" s="44" t="s">
        <v>34</v>
      </c>
      <c r="F117" s="66">
        <v>900000</v>
      </c>
      <c r="G117" s="66">
        <v>540000</v>
      </c>
      <c r="H117" s="66"/>
      <c r="I117" s="66"/>
      <c r="J117" s="66">
        <v>630000</v>
      </c>
      <c r="K117" s="66">
        <v>378000</v>
      </c>
      <c r="L117" s="66"/>
      <c r="M117" s="66"/>
    </row>
    <row r="118" spans="1:13" ht="31.5">
      <c r="A118" s="63">
        <v>112</v>
      </c>
      <c r="B118" s="64" t="s">
        <v>364</v>
      </c>
      <c r="C118" s="65" t="s">
        <v>120</v>
      </c>
      <c r="D118" s="65" t="s">
        <v>121</v>
      </c>
      <c r="E118" s="44" t="s">
        <v>33</v>
      </c>
      <c r="F118" s="66">
        <v>4000000</v>
      </c>
      <c r="G118" s="66">
        <v>2400000</v>
      </c>
      <c r="H118" s="66">
        <v>1600000</v>
      </c>
      <c r="I118" s="66">
        <v>800000</v>
      </c>
      <c r="J118" s="66">
        <v>2800000</v>
      </c>
      <c r="K118" s="66">
        <v>1680000</v>
      </c>
      <c r="L118" s="66">
        <v>1120000</v>
      </c>
      <c r="M118" s="66">
        <v>560000</v>
      </c>
    </row>
    <row r="119" spans="1:13" ht="31.5">
      <c r="A119" s="63">
        <v>113</v>
      </c>
      <c r="B119" s="64" t="s">
        <v>114</v>
      </c>
      <c r="C119" s="65" t="s">
        <v>107</v>
      </c>
      <c r="D119" s="65" t="s">
        <v>71</v>
      </c>
      <c r="E119" s="44" t="s">
        <v>33</v>
      </c>
      <c r="F119" s="66">
        <v>8500000</v>
      </c>
      <c r="G119" s="66">
        <v>5100000</v>
      </c>
      <c r="H119" s="66">
        <v>3400000</v>
      </c>
      <c r="I119" s="66">
        <v>1700000</v>
      </c>
      <c r="J119" s="66">
        <v>5950000</v>
      </c>
      <c r="K119" s="66">
        <v>3570000</v>
      </c>
      <c r="L119" s="66">
        <v>2380000</v>
      </c>
      <c r="M119" s="66">
        <v>1190000</v>
      </c>
    </row>
    <row r="120" spans="1:13" ht="78.75">
      <c r="A120" s="63">
        <v>114</v>
      </c>
      <c r="B120" s="64" t="s">
        <v>639</v>
      </c>
      <c r="C120" s="65" t="s">
        <v>122</v>
      </c>
      <c r="D120" s="65" t="s">
        <v>170</v>
      </c>
      <c r="E120" s="44" t="s">
        <v>33</v>
      </c>
      <c r="F120" s="66">
        <v>3900000</v>
      </c>
      <c r="G120" s="66">
        <v>2340000</v>
      </c>
      <c r="H120" s="66">
        <v>1560000</v>
      </c>
      <c r="I120" s="66">
        <v>780000</v>
      </c>
      <c r="J120" s="66">
        <v>2730000</v>
      </c>
      <c r="K120" s="66">
        <v>1638000</v>
      </c>
      <c r="L120" s="66">
        <v>1092000</v>
      </c>
      <c r="M120" s="66">
        <v>546000</v>
      </c>
    </row>
    <row r="121" spans="1:13" ht="31.5">
      <c r="A121" s="63">
        <v>115</v>
      </c>
      <c r="B121" s="64" t="s">
        <v>90</v>
      </c>
      <c r="C121" s="65" t="s">
        <v>85</v>
      </c>
      <c r="D121" s="65" t="s">
        <v>89</v>
      </c>
      <c r="E121" s="44" t="s">
        <v>33</v>
      </c>
      <c r="F121" s="66">
        <v>5300000</v>
      </c>
      <c r="G121" s="66">
        <v>3180000</v>
      </c>
      <c r="H121" s="66">
        <v>2120000</v>
      </c>
      <c r="I121" s="66">
        <v>1060000</v>
      </c>
      <c r="J121" s="66">
        <v>3709999.9999999995</v>
      </c>
      <c r="K121" s="66">
        <v>2225999.9999999995</v>
      </c>
      <c r="L121" s="66">
        <v>1484000</v>
      </c>
      <c r="M121" s="66">
        <v>742000</v>
      </c>
    </row>
    <row r="122" spans="1:13" ht="63">
      <c r="A122" s="63">
        <v>116</v>
      </c>
      <c r="B122" s="64" t="s">
        <v>365</v>
      </c>
      <c r="C122" s="65" t="s">
        <v>294</v>
      </c>
      <c r="D122" s="65" t="s">
        <v>295</v>
      </c>
      <c r="E122" s="44" t="s">
        <v>33</v>
      </c>
      <c r="F122" s="66">
        <v>4000000</v>
      </c>
      <c r="G122" s="66">
        <v>2400000</v>
      </c>
      <c r="H122" s="66">
        <v>1600000</v>
      </c>
      <c r="I122" s="66">
        <v>800000</v>
      </c>
      <c r="J122" s="66">
        <v>2800000</v>
      </c>
      <c r="K122" s="66">
        <v>1680000</v>
      </c>
      <c r="L122" s="66">
        <v>1120000</v>
      </c>
      <c r="M122" s="66">
        <v>560000</v>
      </c>
    </row>
    <row r="123" spans="1:13" ht="31.5">
      <c r="A123" s="63">
        <v>117</v>
      </c>
      <c r="B123" s="64" t="s">
        <v>366</v>
      </c>
      <c r="C123" s="65" t="s">
        <v>71</v>
      </c>
      <c r="D123" s="65" t="s">
        <v>106</v>
      </c>
      <c r="E123" s="44" t="s">
        <v>31</v>
      </c>
      <c r="F123" s="66">
        <v>16000000</v>
      </c>
      <c r="G123" s="66">
        <v>9600000</v>
      </c>
      <c r="H123" s="66">
        <v>6400000</v>
      </c>
      <c r="I123" s="66">
        <v>3200000</v>
      </c>
      <c r="J123" s="66">
        <v>11200000</v>
      </c>
      <c r="K123" s="66">
        <v>6720000</v>
      </c>
      <c r="L123" s="66">
        <v>4480000</v>
      </c>
      <c r="M123" s="66">
        <v>2240000</v>
      </c>
    </row>
    <row r="124" spans="1:13" ht="31.5">
      <c r="A124" s="63">
        <v>118</v>
      </c>
      <c r="B124" s="64" t="s">
        <v>480</v>
      </c>
      <c r="C124" s="65" t="s">
        <v>106</v>
      </c>
      <c r="D124" s="65" t="s">
        <v>53</v>
      </c>
      <c r="E124" s="44" t="s">
        <v>33</v>
      </c>
      <c r="F124" s="66">
        <v>4000000</v>
      </c>
      <c r="G124" s="66">
        <v>2400000</v>
      </c>
      <c r="H124" s="66">
        <v>1600000</v>
      </c>
      <c r="I124" s="66">
        <v>800000</v>
      </c>
      <c r="J124" s="66">
        <v>2800000</v>
      </c>
      <c r="K124" s="66">
        <v>1680000</v>
      </c>
      <c r="L124" s="66">
        <v>1120000</v>
      </c>
      <c r="M124" s="66">
        <v>560000</v>
      </c>
    </row>
    <row r="125" spans="1:13" ht="31.5">
      <c r="A125" s="63">
        <v>119</v>
      </c>
      <c r="B125" s="64" t="s">
        <v>367</v>
      </c>
      <c r="C125" s="65" t="s">
        <v>112</v>
      </c>
      <c r="D125" s="65" t="s">
        <v>208</v>
      </c>
      <c r="E125" s="44" t="s">
        <v>33</v>
      </c>
      <c r="F125" s="66">
        <v>3500000</v>
      </c>
      <c r="G125" s="66">
        <v>2100000</v>
      </c>
      <c r="H125" s="66">
        <v>1400000</v>
      </c>
      <c r="I125" s="66">
        <v>700000</v>
      </c>
      <c r="J125" s="66">
        <v>2450000</v>
      </c>
      <c r="K125" s="66">
        <v>1470000</v>
      </c>
      <c r="L125" s="66">
        <v>980000</v>
      </c>
      <c r="M125" s="66">
        <v>490000</v>
      </c>
    </row>
    <row r="126" spans="1:13" ht="31.5">
      <c r="A126" s="63">
        <v>120</v>
      </c>
      <c r="B126" s="67" t="s">
        <v>368</v>
      </c>
      <c r="C126" s="65" t="s">
        <v>209</v>
      </c>
      <c r="D126" s="65" t="s">
        <v>296</v>
      </c>
      <c r="E126" s="44" t="s">
        <v>34</v>
      </c>
      <c r="F126" s="66">
        <v>2600000</v>
      </c>
      <c r="G126" s="66">
        <v>1560000</v>
      </c>
      <c r="H126" s="66">
        <v>1040000</v>
      </c>
      <c r="I126" s="66">
        <v>520000</v>
      </c>
      <c r="J126" s="66">
        <v>1819999.9999999998</v>
      </c>
      <c r="K126" s="66">
        <v>1091999.9999999998</v>
      </c>
      <c r="L126" s="66">
        <v>728000</v>
      </c>
      <c r="M126" s="66">
        <v>364000</v>
      </c>
    </row>
    <row r="127" spans="1:13" ht="31.5">
      <c r="A127" s="63">
        <v>121</v>
      </c>
      <c r="B127" s="64" t="s">
        <v>369</v>
      </c>
      <c r="C127" s="65" t="s">
        <v>99</v>
      </c>
      <c r="D127" s="65" t="s">
        <v>123</v>
      </c>
      <c r="E127" s="44" t="s">
        <v>34</v>
      </c>
      <c r="F127" s="66">
        <v>1400000</v>
      </c>
      <c r="G127" s="66">
        <v>840000</v>
      </c>
      <c r="H127" s="66">
        <v>560000</v>
      </c>
      <c r="I127" s="66"/>
      <c r="J127" s="66">
        <v>979999.9999999999</v>
      </c>
      <c r="K127" s="66">
        <v>587999.9999999999</v>
      </c>
      <c r="L127" s="66">
        <v>392000</v>
      </c>
      <c r="M127" s="66"/>
    </row>
    <row r="128" spans="1:13" ht="31.5">
      <c r="A128" s="63">
        <v>122</v>
      </c>
      <c r="B128" s="64" t="s">
        <v>533</v>
      </c>
      <c r="C128" s="65" t="s">
        <v>369</v>
      </c>
      <c r="D128" s="65" t="s">
        <v>298</v>
      </c>
      <c r="E128" s="44" t="s">
        <v>34</v>
      </c>
      <c r="F128" s="66">
        <v>1400000</v>
      </c>
      <c r="G128" s="66">
        <v>840000</v>
      </c>
      <c r="H128" s="66">
        <v>560000</v>
      </c>
      <c r="I128" s="66"/>
      <c r="J128" s="66">
        <v>979999.9999999999</v>
      </c>
      <c r="K128" s="66">
        <v>587999.9999999999</v>
      </c>
      <c r="L128" s="66">
        <v>392000</v>
      </c>
      <c r="M128" s="66"/>
    </row>
    <row r="129" spans="1:13" ht="31.5">
      <c r="A129" s="63">
        <v>123</v>
      </c>
      <c r="B129" s="64" t="s">
        <v>73</v>
      </c>
      <c r="C129" s="65" t="s">
        <v>136</v>
      </c>
      <c r="D129" s="65" t="s">
        <v>53</v>
      </c>
      <c r="E129" s="44" t="s">
        <v>33</v>
      </c>
      <c r="F129" s="66">
        <v>8000000</v>
      </c>
      <c r="G129" s="66">
        <v>4800000</v>
      </c>
      <c r="H129" s="66">
        <v>3200000</v>
      </c>
      <c r="I129" s="66">
        <v>1600000</v>
      </c>
      <c r="J129" s="66">
        <v>5600000</v>
      </c>
      <c r="K129" s="66">
        <v>3360000</v>
      </c>
      <c r="L129" s="66">
        <v>2240000</v>
      </c>
      <c r="M129" s="66">
        <v>1120000</v>
      </c>
    </row>
    <row r="130" spans="1:13" ht="31.5">
      <c r="A130" s="63">
        <v>124</v>
      </c>
      <c r="B130" s="64" t="s">
        <v>534</v>
      </c>
      <c r="C130" s="65" t="s">
        <v>52</v>
      </c>
      <c r="D130" s="65" t="s">
        <v>124</v>
      </c>
      <c r="E130" s="44" t="s">
        <v>31</v>
      </c>
      <c r="F130" s="66">
        <v>19500000</v>
      </c>
      <c r="G130" s="66">
        <v>11700000</v>
      </c>
      <c r="H130" s="66">
        <v>7800000</v>
      </c>
      <c r="I130" s="66">
        <v>3900000</v>
      </c>
      <c r="J130" s="66">
        <v>13650000</v>
      </c>
      <c r="K130" s="66">
        <v>8190000</v>
      </c>
      <c r="L130" s="66">
        <v>5460000</v>
      </c>
      <c r="M130" s="66">
        <v>2730000</v>
      </c>
    </row>
    <row r="131" spans="1:13" ht="31.5">
      <c r="A131" s="63">
        <v>125</v>
      </c>
      <c r="B131" s="64" t="s">
        <v>370</v>
      </c>
      <c r="C131" s="65" t="s">
        <v>124</v>
      </c>
      <c r="D131" s="65" t="s">
        <v>605</v>
      </c>
      <c r="E131" s="44" t="s">
        <v>32</v>
      </c>
      <c r="F131" s="66">
        <v>13000000</v>
      </c>
      <c r="G131" s="66">
        <v>7800000</v>
      </c>
      <c r="H131" s="66">
        <v>5200000</v>
      </c>
      <c r="I131" s="66">
        <v>2600000</v>
      </c>
      <c r="J131" s="66">
        <v>9100000</v>
      </c>
      <c r="K131" s="66">
        <v>5460000</v>
      </c>
      <c r="L131" s="66">
        <v>3640000</v>
      </c>
      <c r="M131" s="66">
        <v>1820000</v>
      </c>
    </row>
    <row r="132" spans="1:13" ht="31.5">
      <c r="A132" s="63">
        <v>126</v>
      </c>
      <c r="B132" s="64" t="s">
        <v>371</v>
      </c>
      <c r="C132" s="65" t="s">
        <v>605</v>
      </c>
      <c r="D132" s="65" t="s">
        <v>299</v>
      </c>
      <c r="E132" s="44" t="s">
        <v>32</v>
      </c>
      <c r="F132" s="66">
        <v>9000000</v>
      </c>
      <c r="G132" s="66">
        <v>5400000</v>
      </c>
      <c r="H132" s="66">
        <v>3600000</v>
      </c>
      <c r="I132" s="66">
        <v>1800000</v>
      </c>
      <c r="J132" s="66">
        <v>6300000</v>
      </c>
      <c r="K132" s="66">
        <v>3780000</v>
      </c>
      <c r="L132" s="66">
        <v>2520000</v>
      </c>
      <c r="M132" s="66">
        <v>1260000</v>
      </c>
    </row>
    <row r="133" spans="1:13" ht="31.5">
      <c r="A133" s="63">
        <v>127</v>
      </c>
      <c r="B133" s="64" t="s">
        <v>372</v>
      </c>
      <c r="C133" s="65" t="s">
        <v>299</v>
      </c>
      <c r="D133" s="65" t="s">
        <v>125</v>
      </c>
      <c r="E133" s="44" t="s">
        <v>33</v>
      </c>
      <c r="F133" s="66">
        <v>7500000</v>
      </c>
      <c r="G133" s="66">
        <v>4500000</v>
      </c>
      <c r="H133" s="66">
        <v>3000000</v>
      </c>
      <c r="I133" s="66">
        <v>1500000</v>
      </c>
      <c r="J133" s="66">
        <v>5250000</v>
      </c>
      <c r="K133" s="66">
        <v>3150000</v>
      </c>
      <c r="L133" s="66">
        <v>2100000</v>
      </c>
      <c r="M133" s="66">
        <v>1050000</v>
      </c>
    </row>
    <row r="134" spans="1:13" ht="31.5">
      <c r="A134" s="63">
        <v>128</v>
      </c>
      <c r="B134" s="64" t="s">
        <v>535</v>
      </c>
      <c r="C134" s="65" t="s">
        <v>152</v>
      </c>
      <c r="D134" s="65" t="s">
        <v>126</v>
      </c>
      <c r="E134" s="44" t="s">
        <v>34</v>
      </c>
      <c r="F134" s="66">
        <v>2500000</v>
      </c>
      <c r="G134" s="66">
        <v>1500000</v>
      </c>
      <c r="H134" s="66">
        <v>1000000</v>
      </c>
      <c r="I134" s="66"/>
      <c r="J134" s="66">
        <v>1750000</v>
      </c>
      <c r="K134" s="66">
        <v>1050000</v>
      </c>
      <c r="L134" s="66">
        <v>700000</v>
      </c>
      <c r="M134" s="66"/>
    </row>
    <row r="135" spans="1:13" ht="31.5">
      <c r="A135" s="63">
        <v>129</v>
      </c>
      <c r="B135" s="64" t="s">
        <v>536</v>
      </c>
      <c r="C135" s="65" t="s">
        <v>126</v>
      </c>
      <c r="D135" s="65" t="s">
        <v>297</v>
      </c>
      <c r="E135" s="44" t="s">
        <v>34</v>
      </c>
      <c r="F135" s="66">
        <v>3000000</v>
      </c>
      <c r="G135" s="66">
        <v>1800000</v>
      </c>
      <c r="H135" s="66">
        <v>1200000</v>
      </c>
      <c r="I135" s="66">
        <v>600000</v>
      </c>
      <c r="J135" s="66">
        <v>2100000</v>
      </c>
      <c r="K135" s="66">
        <v>1260000</v>
      </c>
      <c r="L135" s="66">
        <v>840000</v>
      </c>
      <c r="M135" s="66">
        <v>420000</v>
      </c>
    </row>
    <row r="136" spans="1:13" ht="31.5">
      <c r="A136" s="63">
        <v>130</v>
      </c>
      <c r="B136" s="64" t="s">
        <v>373</v>
      </c>
      <c r="C136" s="65" t="s">
        <v>123</v>
      </c>
      <c r="D136" s="65" t="s">
        <v>127</v>
      </c>
      <c r="E136" s="44" t="s">
        <v>34</v>
      </c>
      <c r="F136" s="66">
        <v>3000000</v>
      </c>
      <c r="G136" s="66">
        <v>1800000</v>
      </c>
      <c r="H136" s="66">
        <v>1200000</v>
      </c>
      <c r="I136" s="66">
        <v>600000</v>
      </c>
      <c r="J136" s="66">
        <v>2100000</v>
      </c>
      <c r="K136" s="66">
        <v>1260000</v>
      </c>
      <c r="L136" s="66">
        <v>840000</v>
      </c>
      <c r="M136" s="66">
        <v>420000</v>
      </c>
    </row>
    <row r="137" spans="1:13" ht="31.5">
      <c r="A137" s="63">
        <v>131</v>
      </c>
      <c r="B137" s="64" t="s">
        <v>537</v>
      </c>
      <c r="C137" s="65" t="s">
        <v>128</v>
      </c>
      <c r="D137" s="65" t="s">
        <v>129</v>
      </c>
      <c r="E137" s="44" t="s">
        <v>34</v>
      </c>
      <c r="F137" s="66">
        <v>2500000</v>
      </c>
      <c r="G137" s="66">
        <v>1500000</v>
      </c>
      <c r="H137" s="66">
        <v>1000000</v>
      </c>
      <c r="I137" s="66"/>
      <c r="J137" s="66">
        <v>1750000</v>
      </c>
      <c r="K137" s="66">
        <v>1050000</v>
      </c>
      <c r="L137" s="66">
        <v>700000</v>
      </c>
      <c r="M137" s="66"/>
    </row>
    <row r="138" spans="1:13" ht="31.5">
      <c r="A138" s="63">
        <v>132</v>
      </c>
      <c r="B138" s="64" t="s">
        <v>538</v>
      </c>
      <c r="C138" s="65" t="s">
        <v>158</v>
      </c>
      <c r="D138" s="65" t="s">
        <v>130</v>
      </c>
      <c r="E138" s="44" t="s">
        <v>34</v>
      </c>
      <c r="F138" s="66">
        <v>3000000</v>
      </c>
      <c r="G138" s="66">
        <v>1800000</v>
      </c>
      <c r="H138" s="66">
        <v>1200000</v>
      </c>
      <c r="I138" s="66">
        <v>600000</v>
      </c>
      <c r="J138" s="66">
        <v>2100000</v>
      </c>
      <c r="K138" s="66">
        <v>1260000</v>
      </c>
      <c r="L138" s="66">
        <v>840000</v>
      </c>
      <c r="M138" s="66">
        <v>420000</v>
      </c>
    </row>
    <row r="139" spans="1:13" ht="52.5" customHeight="1">
      <c r="A139" s="63">
        <v>133</v>
      </c>
      <c r="B139" s="64" t="s">
        <v>539</v>
      </c>
      <c r="C139" s="65" t="s">
        <v>130</v>
      </c>
      <c r="D139" s="65" t="s">
        <v>131</v>
      </c>
      <c r="E139" s="44" t="s">
        <v>34</v>
      </c>
      <c r="F139" s="66">
        <v>2500000</v>
      </c>
      <c r="G139" s="66">
        <v>1500000</v>
      </c>
      <c r="H139" s="66">
        <v>1000000</v>
      </c>
      <c r="I139" s="66"/>
      <c r="J139" s="66">
        <v>1750000</v>
      </c>
      <c r="K139" s="66">
        <v>1050000</v>
      </c>
      <c r="L139" s="66">
        <v>700000</v>
      </c>
      <c r="M139" s="66"/>
    </row>
    <row r="140" spans="1:13" ht="31.5">
      <c r="A140" s="63">
        <v>134</v>
      </c>
      <c r="B140" s="64" t="s">
        <v>374</v>
      </c>
      <c r="C140" s="65" t="s">
        <v>107</v>
      </c>
      <c r="D140" s="65" t="s">
        <v>106</v>
      </c>
      <c r="E140" s="44" t="s">
        <v>33</v>
      </c>
      <c r="F140" s="66">
        <v>7400000</v>
      </c>
      <c r="G140" s="66">
        <v>4440000</v>
      </c>
      <c r="H140" s="66">
        <v>2960000</v>
      </c>
      <c r="I140" s="66">
        <v>1480000</v>
      </c>
      <c r="J140" s="66">
        <v>5180000</v>
      </c>
      <c r="K140" s="66">
        <v>3108000</v>
      </c>
      <c r="L140" s="66">
        <v>2072000</v>
      </c>
      <c r="M140" s="66">
        <v>1036000</v>
      </c>
    </row>
    <row r="141" spans="1:13" ht="31.5">
      <c r="A141" s="63">
        <v>135</v>
      </c>
      <c r="B141" s="64" t="s">
        <v>375</v>
      </c>
      <c r="C141" s="65" t="s">
        <v>106</v>
      </c>
      <c r="D141" s="65" t="s">
        <v>132</v>
      </c>
      <c r="E141" s="44" t="s">
        <v>33</v>
      </c>
      <c r="F141" s="66">
        <v>4000000</v>
      </c>
      <c r="G141" s="66">
        <v>2400000</v>
      </c>
      <c r="H141" s="66">
        <v>1600000</v>
      </c>
      <c r="I141" s="66">
        <v>800000</v>
      </c>
      <c r="J141" s="66">
        <v>2800000</v>
      </c>
      <c r="K141" s="66">
        <v>1680000</v>
      </c>
      <c r="L141" s="66">
        <v>1120000</v>
      </c>
      <c r="M141" s="66">
        <v>560000</v>
      </c>
    </row>
    <row r="142" spans="1:13" ht="31.5">
      <c r="A142" s="63">
        <v>136</v>
      </c>
      <c r="B142" s="64" t="s">
        <v>76</v>
      </c>
      <c r="C142" s="65" t="s">
        <v>136</v>
      </c>
      <c r="D142" s="65" t="s">
        <v>53</v>
      </c>
      <c r="E142" s="44" t="s">
        <v>33</v>
      </c>
      <c r="F142" s="66">
        <v>4400000</v>
      </c>
      <c r="G142" s="66">
        <v>2640000</v>
      </c>
      <c r="H142" s="66">
        <v>1760000</v>
      </c>
      <c r="I142" s="66">
        <v>880000</v>
      </c>
      <c r="J142" s="66">
        <v>3080000</v>
      </c>
      <c r="K142" s="66">
        <v>1848000</v>
      </c>
      <c r="L142" s="66">
        <v>1232000</v>
      </c>
      <c r="M142" s="66">
        <v>616000</v>
      </c>
    </row>
    <row r="143" spans="1:13" ht="31.5">
      <c r="A143" s="63">
        <v>137</v>
      </c>
      <c r="B143" s="64" t="s">
        <v>376</v>
      </c>
      <c r="C143" s="65" t="s">
        <v>52</v>
      </c>
      <c r="D143" s="65" t="s">
        <v>84</v>
      </c>
      <c r="E143" s="44" t="s">
        <v>31</v>
      </c>
      <c r="F143" s="66">
        <v>20000000</v>
      </c>
      <c r="G143" s="66">
        <v>12000000</v>
      </c>
      <c r="H143" s="66">
        <v>8000000</v>
      </c>
      <c r="I143" s="66">
        <v>4000000</v>
      </c>
      <c r="J143" s="66">
        <v>14000000</v>
      </c>
      <c r="K143" s="66">
        <v>8400000</v>
      </c>
      <c r="L143" s="66">
        <v>5600000</v>
      </c>
      <c r="M143" s="66">
        <v>2800000</v>
      </c>
    </row>
    <row r="144" spans="1:13" ht="31.5">
      <c r="A144" s="63">
        <v>138</v>
      </c>
      <c r="B144" s="64" t="s">
        <v>377</v>
      </c>
      <c r="C144" s="65" t="s">
        <v>84</v>
      </c>
      <c r="D144" s="65" t="s">
        <v>73</v>
      </c>
      <c r="E144" s="44" t="s">
        <v>33</v>
      </c>
      <c r="F144" s="66">
        <v>8500000</v>
      </c>
      <c r="G144" s="66">
        <v>5100000</v>
      </c>
      <c r="H144" s="66">
        <v>3400000</v>
      </c>
      <c r="I144" s="66">
        <v>1700000</v>
      </c>
      <c r="J144" s="66">
        <v>5950000</v>
      </c>
      <c r="K144" s="66">
        <v>3570000</v>
      </c>
      <c r="L144" s="66">
        <v>2380000</v>
      </c>
      <c r="M144" s="66">
        <v>1190000</v>
      </c>
    </row>
    <row r="145" spans="1:13" ht="31.5">
      <c r="A145" s="63">
        <v>139</v>
      </c>
      <c r="B145" s="64" t="s">
        <v>378</v>
      </c>
      <c r="C145" s="65" t="s">
        <v>73</v>
      </c>
      <c r="D145" s="65" t="s">
        <v>133</v>
      </c>
      <c r="E145" s="44" t="s">
        <v>33</v>
      </c>
      <c r="F145" s="66">
        <v>6500000</v>
      </c>
      <c r="G145" s="66">
        <v>3900000</v>
      </c>
      <c r="H145" s="66">
        <v>2600000</v>
      </c>
      <c r="I145" s="66">
        <v>1300000</v>
      </c>
      <c r="J145" s="66">
        <v>4550000</v>
      </c>
      <c r="K145" s="66">
        <v>2730000</v>
      </c>
      <c r="L145" s="66">
        <v>1820000</v>
      </c>
      <c r="M145" s="66">
        <v>910000</v>
      </c>
    </row>
    <row r="146" spans="1:13" ht="31.5">
      <c r="A146" s="63">
        <v>140</v>
      </c>
      <c r="B146" s="64" t="s">
        <v>379</v>
      </c>
      <c r="C146" s="65" t="s">
        <v>133</v>
      </c>
      <c r="D146" s="65" t="s">
        <v>76</v>
      </c>
      <c r="E146" s="44" t="s">
        <v>33</v>
      </c>
      <c r="F146" s="66">
        <v>5200000</v>
      </c>
      <c r="G146" s="66">
        <v>3120000</v>
      </c>
      <c r="H146" s="66">
        <v>2080000</v>
      </c>
      <c r="I146" s="66">
        <v>1040000</v>
      </c>
      <c r="J146" s="66">
        <v>3639999.9999999995</v>
      </c>
      <c r="K146" s="66">
        <v>2183999.9999999995</v>
      </c>
      <c r="L146" s="66">
        <v>1456000</v>
      </c>
      <c r="M146" s="66">
        <v>728000</v>
      </c>
    </row>
    <row r="147" spans="1:13" ht="31.5">
      <c r="A147" s="63">
        <v>141</v>
      </c>
      <c r="B147" s="64" t="s">
        <v>380</v>
      </c>
      <c r="C147" s="65" t="s">
        <v>158</v>
      </c>
      <c r="D147" s="65" t="s">
        <v>134</v>
      </c>
      <c r="E147" s="44" t="s">
        <v>34</v>
      </c>
      <c r="F147" s="66">
        <v>2900000</v>
      </c>
      <c r="G147" s="66">
        <v>1740000</v>
      </c>
      <c r="H147" s="66">
        <v>1160000</v>
      </c>
      <c r="I147" s="66">
        <v>580000</v>
      </c>
      <c r="J147" s="66">
        <v>2029999.9999999998</v>
      </c>
      <c r="K147" s="66">
        <v>1217999.9999999998</v>
      </c>
      <c r="L147" s="66">
        <v>812000</v>
      </c>
      <c r="M147" s="66">
        <v>406000</v>
      </c>
    </row>
    <row r="148" spans="1:13" ht="31.5">
      <c r="A148" s="63">
        <v>142</v>
      </c>
      <c r="B148" s="64" t="s">
        <v>381</v>
      </c>
      <c r="C148" s="65" t="s">
        <v>148</v>
      </c>
      <c r="D148" s="65" t="s">
        <v>101</v>
      </c>
      <c r="E148" s="44" t="s">
        <v>33</v>
      </c>
      <c r="F148" s="66">
        <v>5700000</v>
      </c>
      <c r="G148" s="66">
        <v>3420000</v>
      </c>
      <c r="H148" s="66">
        <v>2280000</v>
      </c>
      <c r="I148" s="66">
        <v>1140000</v>
      </c>
      <c r="J148" s="66">
        <v>3989999.9999999995</v>
      </c>
      <c r="K148" s="66">
        <v>2393999.9999999995</v>
      </c>
      <c r="L148" s="66">
        <v>1596000</v>
      </c>
      <c r="M148" s="66">
        <v>798000</v>
      </c>
    </row>
    <row r="149" spans="1:13" ht="31.5">
      <c r="A149" s="63">
        <v>143</v>
      </c>
      <c r="B149" s="64" t="s">
        <v>382</v>
      </c>
      <c r="C149" s="65" t="s">
        <v>101</v>
      </c>
      <c r="D149" s="65" t="s">
        <v>284</v>
      </c>
      <c r="E149" s="44" t="s">
        <v>33</v>
      </c>
      <c r="F149" s="66">
        <v>4400000</v>
      </c>
      <c r="G149" s="66">
        <v>2640000</v>
      </c>
      <c r="H149" s="66">
        <v>1760000</v>
      </c>
      <c r="I149" s="66">
        <v>880000</v>
      </c>
      <c r="J149" s="66">
        <v>3080000</v>
      </c>
      <c r="K149" s="66">
        <v>1848000</v>
      </c>
      <c r="L149" s="66">
        <v>1232000</v>
      </c>
      <c r="M149" s="66">
        <v>616000</v>
      </c>
    </row>
    <row r="150" spans="1:13" ht="31.5">
      <c r="A150" s="63">
        <v>144</v>
      </c>
      <c r="B150" s="64" t="s">
        <v>383</v>
      </c>
      <c r="C150" s="65" t="s">
        <v>106</v>
      </c>
      <c r="D150" s="65" t="s">
        <v>135</v>
      </c>
      <c r="E150" s="44" t="s">
        <v>34</v>
      </c>
      <c r="F150" s="66">
        <v>2400000</v>
      </c>
      <c r="G150" s="66">
        <v>1440000</v>
      </c>
      <c r="H150" s="66">
        <v>960000</v>
      </c>
      <c r="I150" s="66"/>
      <c r="J150" s="66">
        <v>1680000</v>
      </c>
      <c r="K150" s="66">
        <v>1008000</v>
      </c>
      <c r="L150" s="66">
        <v>672000</v>
      </c>
      <c r="M150" s="66"/>
    </row>
    <row r="151" spans="1:13" ht="31.5">
      <c r="A151" s="63">
        <v>145</v>
      </c>
      <c r="B151" s="64" t="s">
        <v>384</v>
      </c>
      <c r="C151" s="65" t="s">
        <v>383</v>
      </c>
      <c r="D151" s="65" t="s">
        <v>383</v>
      </c>
      <c r="E151" s="44" t="s">
        <v>34</v>
      </c>
      <c r="F151" s="66">
        <v>1200000</v>
      </c>
      <c r="G151" s="66">
        <v>720000</v>
      </c>
      <c r="H151" s="66">
        <v>480000</v>
      </c>
      <c r="I151" s="66"/>
      <c r="J151" s="66">
        <v>840000</v>
      </c>
      <c r="K151" s="66">
        <v>504000</v>
      </c>
      <c r="L151" s="66"/>
      <c r="M151" s="66"/>
    </row>
    <row r="152" spans="1:13" ht="31.5">
      <c r="A152" s="63">
        <v>146</v>
      </c>
      <c r="B152" s="64" t="s">
        <v>385</v>
      </c>
      <c r="C152" s="65" t="s">
        <v>52</v>
      </c>
      <c r="D152" s="65" t="s">
        <v>136</v>
      </c>
      <c r="E152" s="44" t="s">
        <v>31</v>
      </c>
      <c r="F152" s="66">
        <v>20000000</v>
      </c>
      <c r="G152" s="66">
        <v>12000000</v>
      </c>
      <c r="H152" s="66">
        <v>8000000</v>
      </c>
      <c r="I152" s="66">
        <v>4000000</v>
      </c>
      <c r="J152" s="66">
        <v>14000000</v>
      </c>
      <c r="K152" s="66">
        <v>8400000</v>
      </c>
      <c r="L152" s="66">
        <v>5600000</v>
      </c>
      <c r="M152" s="66">
        <v>2800000</v>
      </c>
    </row>
    <row r="153" spans="1:13" ht="31.5">
      <c r="A153" s="63">
        <v>147</v>
      </c>
      <c r="B153" s="64" t="s">
        <v>386</v>
      </c>
      <c r="C153" s="65" t="s">
        <v>136</v>
      </c>
      <c r="D153" s="65" t="s">
        <v>53</v>
      </c>
      <c r="E153" s="44" t="s">
        <v>32</v>
      </c>
      <c r="F153" s="66">
        <v>13000000</v>
      </c>
      <c r="G153" s="66">
        <v>7800000</v>
      </c>
      <c r="H153" s="66">
        <v>5200000</v>
      </c>
      <c r="I153" s="66">
        <v>2600000</v>
      </c>
      <c r="J153" s="66">
        <v>9100000</v>
      </c>
      <c r="K153" s="66">
        <v>5460000</v>
      </c>
      <c r="L153" s="66">
        <v>3640000</v>
      </c>
      <c r="M153" s="66">
        <v>1820000</v>
      </c>
    </row>
    <row r="154" spans="1:13" ht="31.5">
      <c r="A154" s="63">
        <v>148</v>
      </c>
      <c r="B154" s="64" t="s">
        <v>387</v>
      </c>
      <c r="C154" s="65" t="s">
        <v>71</v>
      </c>
      <c r="D154" s="65" t="s">
        <v>123</v>
      </c>
      <c r="E154" s="44" t="s">
        <v>31</v>
      </c>
      <c r="F154" s="66">
        <v>16000000</v>
      </c>
      <c r="G154" s="66">
        <v>9600000</v>
      </c>
      <c r="H154" s="66">
        <v>6400000</v>
      </c>
      <c r="I154" s="66">
        <v>3200000</v>
      </c>
      <c r="J154" s="66">
        <v>11200000</v>
      </c>
      <c r="K154" s="66">
        <v>6720000</v>
      </c>
      <c r="L154" s="66">
        <v>4480000</v>
      </c>
      <c r="M154" s="66">
        <v>2240000</v>
      </c>
    </row>
    <row r="155" spans="1:13" ht="31.5">
      <c r="A155" s="63">
        <v>149</v>
      </c>
      <c r="B155" s="64" t="s">
        <v>388</v>
      </c>
      <c r="C155" s="65" t="s">
        <v>123</v>
      </c>
      <c r="D155" s="65" t="s">
        <v>104</v>
      </c>
      <c r="E155" s="44" t="s">
        <v>33</v>
      </c>
      <c r="F155" s="66">
        <v>6500000</v>
      </c>
      <c r="G155" s="66">
        <v>3900000</v>
      </c>
      <c r="H155" s="66">
        <v>2600000</v>
      </c>
      <c r="I155" s="66">
        <v>1300000</v>
      </c>
      <c r="J155" s="66">
        <v>4550000</v>
      </c>
      <c r="K155" s="66">
        <v>2730000</v>
      </c>
      <c r="L155" s="66">
        <v>1820000</v>
      </c>
      <c r="M155" s="66">
        <v>910000</v>
      </c>
    </row>
    <row r="156" spans="1:13" ht="31.5">
      <c r="A156" s="63">
        <v>150</v>
      </c>
      <c r="B156" s="64" t="s">
        <v>540</v>
      </c>
      <c r="C156" s="65" t="s">
        <v>104</v>
      </c>
      <c r="D156" s="65" t="s">
        <v>99</v>
      </c>
      <c r="E156" s="44" t="s">
        <v>33</v>
      </c>
      <c r="F156" s="66">
        <v>4500000</v>
      </c>
      <c r="G156" s="66">
        <v>2700000</v>
      </c>
      <c r="H156" s="66">
        <v>1800000</v>
      </c>
      <c r="I156" s="66">
        <v>900000</v>
      </c>
      <c r="J156" s="66">
        <v>3150000</v>
      </c>
      <c r="K156" s="66">
        <v>1890000</v>
      </c>
      <c r="L156" s="66">
        <v>1260000</v>
      </c>
      <c r="M156" s="66">
        <v>630000</v>
      </c>
    </row>
    <row r="157" spans="1:13" ht="15.75">
      <c r="A157" s="63">
        <v>151</v>
      </c>
      <c r="B157" s="64" t="s">
        <v>147</v>
      </c>
      <c r="C157" s="65" t="s">
        <v>137</v>
      </c>
      <c r="D157" s="65" t="s">
        <v>93</v>
      </c>
      <c r="E157" s="44" t="s">
        <v>34</v>
      </c>
      <c r="F157" s="66">
        <v>3000000</v>
      </c>
      <c r="G157" s="66">
        <v>1800000</v>
      </c>
      <c r="H157" s="66">
        <v>1200000</v>
      </c>
      <c r="I157" s="66">
        <v>600000</v>
      </c>
      <c r="J157" s="66">
        <v>2100000</v>
      </c>
      <c r="K157" s="66">
        <v>1260000</v>
      </c>
      <c r="L157" s="66">
        <v>840000</v>
      </c>
      <c r="M157" s="66">
        <v>420000</v>
      </c>
    </row>
    <row r="158" spans="1:13" ht="47.25">
      <c r="A158" s="63">
        <v>152</v>
      </c>
      <c r="B158" s="64" t="s">
        <v>389</v>
      </c>
      <c r="C158" s="65" t="s">
        <v>138</v>
      </c>
      <c r="D158" s="65" t="s">
        <v>53</v>
      </c>
      <c r="E158" s="44" t="s">
        <v>31</v>
      </c>
      <c r="F158" s="66">
        <v>19000000</v>
      </c>
      <c r="G158" s="66">
        <v>11400000</v>
      </c>
      <c r="H158" s="66">
        <v>7600000</v>
      </c>
      <c r="I158" s="66">
        <v>3800000</v>
      </c>
      <c r="J158" s="66">
        <v>13300000</v>
      </c>
      <c r="K158" s="66">
        <v>7980000</v>
      </c>
      <c r="L158" s="66">
        <v>5320000</v>
      </c>
      <c r="M158" s="66">
        <v>2660000</v>
      </c>
    </row>
    <row r="159" spans="1:13" ht="31.5">
      <c r="A159" s="63">
        <v>153</v>
      </c>
      <c r="B159" s="64" t="s">
        <v>390</v>
      </c>
      <c r="C159" s="65" t="s">
        <v>139</v>
      </c>
      <c r="D159" s="65" t="s">
        <v>54</v>
      </c>
      <c r="E159" s="44" t="s">
        <v>32</v>
      </c>
      <c r="F159" s="66">
        <v>14400000</v>
      </c>
      <c r="G159" s="66">
        <v>8640000</v>
      </c>
      <c r="H159" s="66">
        <v>5760000</v>
      </c>
      <c r="I159" s="66">
        <v>2880000</v>
      </c>
      <c r="J159" s="66">
        <v>10080000</v>
      </c>
      <c r="K159" s="66">
        <v>6048000</v>
      </c>
      <c r="L159" s="66">
        <v>4032000</v>
      </c>
      <c r="M159" s="66">
        <v>2016000</v>
      </c>
    </row>
    <row r="160" spans="1:13" ht="47.25">
      <c r="A160" s="63">
        <v>154</v>
      </c>
      <c r="B160" s="64" t="s">
        <v>391</v>
      </c>
      <c r="C160" s="68" t="s">
        <v>198</v>
      </c>
      <c r="D160" s="68" t="s">
        <v>199</v>
      </c>
      <c r="E160" s="69" t="s">
        <v>32</v>
      </c>
      <c r="F160" s="66">
        <v>12000000</v>
      </c>
      <c r="G160" s="66">
        <v>7200000</v>
      </c>
      <c r="H160" s="66">
        <v>4800000</v>
      </c>
      <c r="I160" s="66">
        <v>2400000</v>
      </c>
      <c r="J160" s="66">
        <v>8400000</v>
      </c>
      <c r="K160" s="66">
        <v>5040000</v>
      </c>
      <c r="L160" s="66">
        <v>3360000</v>
      </c>
      <c r="M160" s="66">
        <v>1680000</v>
      </c>
    </row>
    <row r="161" spans="1:13" ht="47.25">
      <c r="A161" s="63">
        <v>155</v>
      </c>
      <c r="B161" s="67" t="s">
        <v>481</v>
      </c>
      <c r="C161" s="68" t="s">
        <v>199</v>
      </c>
      <c r="D161" s="65" t="s">
        <v>124</v>
      </c>
      <c r="E161" s="69" t="s">
        <v>32</v>
      </c>
      <c r="F161" s="66">
        <v>9600000</v>
      </c>
      <c r="G161" s="66">
        <v>5760000</v>
      </c>
      <c r="H161" s="66">
        <v>3840000</v>
      </c>
      <c r="I161" s="66">
        <v>1920000</v>
      </c>
      <c r="J161" s="66">
        <v>6720000</v>
      </c>
      <c r="K161" s="66">
        <v>4032000</v>
      </c>
      <c r="L161" s="66">
        <v>2688000</v>
      </c>
      <c r="M161" s="66">
        <v>1344000</v>
      </c>
    </row>
    <row r="162" spans="1:13" ht="31.5">
      <c r="A162" s="63">
        <v>156</v>
      </c>
      <c r="B162" s="64" t="s">
        <v>164</v>
      </c>
      <c r="C162" s="65" t="s">
        <v>300</v>
      </c>
      <c r="D162" s="65" t="s">
        <v>148</v>
      </c>
      <c r="E162" s="44" t="s">
        <v>33</v>
      </c>
      <c r="F162" s="66">
        <v>3900000</v>
      </c>
      <c r="G162" s="66">
        <v>2340000</v>
      </c>
      <c r="H162" s="66">
        <v>1560000</v>
      </c>
      <c r="I162" s="66">
        <v>780000</v>
      </c>
      <c r="J162" s="66">
        <v>2730000</v>
      </c>
      <c r="K162" s="66">
        <v>1638000</v>
      </c>
      <c r="L162" s="66">
        <v>1092000</v>
      </c>
      <c r="M162" s="66">
        <v>546000</v>
      </c>
    </row>
    <row r="163" spans="1:13" ht="31.5">
      <c r="A163" s="63">
        <v>157</v>
      </c>
      <c r="B163" s="64" t="s">
        <v>392</v>
      </c>
      <c r="C163" s="65" t="s">
        <v>108</v>
      </c>
      <c r="D163" s="65" t="s">
        <v>109</v>
      </c>
      <c r="E163" s="44" t="s">
        <v>34</v>
      </c>
      <c r="F163" s="66">
        <v>2900000</v>
      </c>
      <c r="G163" s="66">
        <v>1740000</v>
      </c>
      <c r="H163" s="66">
        <v>1160000</v>
      </c>
      <c r="I163" s="66">
        <v>580000</v>
      </c>
      <c r="J163" s="66">
        <v>2029999.9999999998</v>
      </c>
      <c r="K163" s="66">
        <v>1217999.9999999998</v>
      </c>
      <c r="L163" s="66">
        <v>812000</v>
      </c>
      <c r="M163" s="66">
        <v>406000</v>
      </c>
    </row>
    <row r="164" spans="1:13" ht="31.5">
      <c r="A164" s="63">
        <v>158</v>
      </c>
      <c r="B164" s="64" t="s">
        <v>393</v>
      </c>
      <c r="C164" s="65" t="s">
        <v>254</v>
      </c>
      <c r="D164" s="65" t="s">
        <v>77</v>
      </c>
      <c r="E164" s="44" t="s">
        <v>32</v>
      </c>
      <c r="F164" s="66">
        <v>11000000</v>
      </c>
      <c r="G164" s="66">
        <v>6600000</v>
      </c>
      <c r="H164" s="66">
        <v>4400000</v>
      </c>
      <c r="I164" s="66">
        <v>2200000</v>
      </c>
      <c r="J164" s="66">
        <v>7699999.999999999</v>
      </c>
      <c r="K164" s="66">
        <v>4619999.999999999</v>
      </c>
      <c r="L164" s="66">
        <v>3080000</v>
      </c>
      <c r="M164" s="66">
        <v>1540000</v>
      </c>
    </row>
    <row r="165" spans="1:13" ht="31.5">
      <c r="A165" s="63">
        <v>159</v>
      </c>
      <c r="B165" s="64" t="s">
        <v>394</v>
      </c>
      <c r="C165" s="65" t="s">
        <v>71</v>
      </c>
      <c r="D165" s="65" t="s">
        <v>106</v>
      </c>
      <c r="E165" s="44" t="s">
        <v>33</v>
      </c>
      <c r="F165" s="66">
        <v>7400000</v>
      </c>
      <c r="G165" s="66">
        <v>4440000</v>
      </c>
      <c r="H165" s="66">
        <v>2960000</v>
      </c>
      <c r="I165" s="66">
        <v>1480000</v>
      </c>
      <c r="J165" s="66">
        <v>5180000</v>
      </c>
      <c r="K165" s="66">
        <v>3108000</v>
      </c>
      <c r="L165" s="66">
        <v>2072000</v>
      </c>
      <c r="M165" s="66">
        <v>1036000</v>
      </c>
    </row>
    <row r="166" spans="1:13" ht="31.5">
      <c r="A166" s="63">
        <v>160</v>
      </c>
      <c r="B166" s="64" t="s">
        <v>395</v>
      </c>
      <c r="C166" s="65" t="s">
        <v>106</v>
      </c>
      <c r="D166" s="65" t="s">
        <v>117</v>
      </c>
      <c r="E166" s="44" t="s">
        <v>33</v>
      </c>
      <c r="F166" s="66">
        <v>5300000</v>
      </c>
      <c r="G166" s="66">
        <v>3180000</v>
      </c>
      <c r="H166" s="66">
        <v>2120000</v>
      </c>
      <c r="I166" s="66">
        <v>1060000</v>
      </c>
      <c r="J166" s="66">
        <v>3709999.9999999995</v>
      </c>
      <c r="K166" s="66">
        <v>2225999.9999999995</v>
      </c>
      <c r="L166" s="66">
        <v>1484000</v>
      </c>
      <c r="M166" s="66">
        <v>742000</v>
      </c>
    </row>
    <row r="167" spans="1:13" ht="31.5">
      <c r="A167" s="63">
        <v>161</v>
      </c>
      <c r="B167" s="64" t="s">
        <v>541</v>
      </c>
      <c r="C167" s="65" t="s">
        <v>117</v>
      </c>
      <c r="D167" s="65" t="s">
        <v>53</v>
      </c>
      <c r="E167" s="44" t="s">
        <v>34</v>
      </c>
      <c r="F167" s="66">
        <v>2500000</v>
      </c>
      <c r="G167" s="66">
        <v>1500000</v>
      </c>
      <c r="H167" s="66">
        <v>1000000</v>
      </c>
      <c r="I167" s="66"/>
      <c r="J167" s="66">
        <v>1750000</v>
      </c>
      <c r="K167" s="66">
        <v>1050000</v>
      </c>
      <c r="L167" s="66">
        <v>700000</v>
      </c>
      <c r="M167" s="66"/>
    </row>
    <row r="168" spans="1:13" ht="31.5">
      <c r="A168" s="63">
        <v>162</v>
      </c>
      <c r="B168" s="64" t="s">
        <v>109</v>
      </c>
      <c r="C168" s="65" t="s">
        <v>96</v>
      </c>
      <c r="D168" s="65" t="s">
        <v>255</v>
      </c>
      <c r="E168" s="44" t="s">
        <v>33</v>
      </c>
      <c r="F168" s="66">
        <v>3500000</v>
      </c>
      <c r="G168" s="66">
        <v>2100000</v>
      </c>
      <c r="H168" s="66">
        <v>1400000</v>
      </c>
      <c r="I168" s="66">
        <v>700000</v>
      </c>
      <c r="J168" s="66">
        <v>2450000</v>
      </c>
      <c r="K168" s="66">
        <v>1470000</v>
      </c>
      <c r="L168" s="66">
        <v>980000</v>
      </c>
      <c r="M168" s="66">
        <v>490000</v>
      </c>
    </row>
    <row r="169" spans="1:13" ht="31.5">
      <c r="A169" s="63">
        <v>163</v>
      </c>
      <c r="B169" s="64" t="s">
        <v>542</v>
      </c>
      <c r="C169" s="65" t="s">
        <v>194</v>
      </c>
      <c r="D169" s="65" t="s">
        <v>140</v>
      </c>
      <c r="E169" s="44" t="s">
        <v>34</v>
      </c>
      <c r="F169" s="66">
        <v>3000000</v>
      </c>
      <c r="G169" s="66">
        <v>1800000</v>
      </c>
      <c r="H169" s="66">
        <v>1200000</v>
      </c>
      <c r="I169" s="66">
        <v>600000</v>
      </c>
      <c r="J169" s="66">
        <v>2100000</v>
      </c>
      <c r="K169" s="66">
        <v>1260000</v>
      </c>
      <c r="L169" s="66">
        <v>840000</v>
      </c>
      <c r="M169" s="66">
        <v>420000</v>
      </c>
    </row>
    <row r="170" spans="1:13" ht="15.75">
      <c r="A170" s="63">
        <v>164</v>
      </c>
      <c r="B170" s="64" t="s">
        <v>104</v>
      </c>
      <c r="C170" s="65" t="s">
        <v>141</v>
      </c>
      <c r="D170" s="65" t="s">
        <v>119</v>
      </c>
      <c r="E170" s="44" t="s">
        <v>33</v>
      </c>
      <c r="F170" s="66">
        <v>6500000</v>
      </c>
      <c r="G170" s="66">
        <v>3900000</v>
      </c>
      <c r="H170" s="66">
        <v>2600000</v>
      </c>
      <c r="I170" s="66">
        <v>1300000</v>
      </c>
      <c r="J170" s="66">
        <v>4550000</v>
      </c>
      <c r="K170" s="66">
        <v>2730000</v>
      </c>
      <c r="L170" s="66">
        <v>1820000</v>
      </c>
      <c r="M170" s="66">
        <v>910000</v>
      </c>
    </row>
    <row r="171" spans="1:13" ht="33" customHeight="1">
      <c r="A171" s="63">
        <v>165</v>
      </c>
      <c r="B171" s="64" t="s">
        <v>142</v>
      </c>
      <c r="C171" s="65" t="s">
        <v>608</v>
      </c>
      <c r="D171" s="65" t="s">
        <v>143</v>
      </c>
      <c r="E171" s="44" t="s">
        <v>33</v>
      </c>
      <c r="F171" s="66">
        <v>4400000</v>
      </c>
      <c r="G171" s="66"/>
      <c r="H171" s="66"/>
      <c r="I171" s="66"/>
      <c r="J171" s="66">
        <v>3080000</v>
      </c>
      <c r="K171" s="66"/>
      <c r="L171" s="66"/>
      <c r="M171" s="66"/>
    </row>
    <row r="172" spans="1:13" ht="63">
      <c r="A172" s="63">
        <v>166</v>
      </c>
      <c r="B172" s="64" t="s">
        <v>543</v>
      </c>
      <c r="C172" s="65" t="s">
        <v>608</v>
      </c>
      <c r="D172" s="65" t="s">
        <v>302</v>
      </c>
      <c r="E172" s="44" t="s">
        <v>33</v>
      </c>
      <c r="F172" s="66">
        <v>4400000</v>
      </c>
      <c r="G172" s="66"/>
      <c r="H172" s="66"/>
      <c r="I172" s="66"/>
      <c r="J172" s="66">
        <v>3080000</v>
      </c>
      <c r="K172" s="66"/>
      <c r="L172" s="66"/>
      <c r="M172" s="66"/>
    </row>
    <row r="173" spans="1:13" ht="30" customHeight="1">
      <c r="A173" s="63">
        <v>167</v>
      </c>
      <c r="B173" s="64" t="s">
        <v>544</v>
      </c>
      <c r="C173" s="65" t="s">
        <v>608</v>
      </c>
      <c r="D173" s="65" t="s">
        <v>143</v>
      </c>
      <c r="E173" s="44" t="s">
        <v>33</v>
      </c>
      <c r="F173" s="66">
        <v>4400000</v>
      </c>
      <c r="G173" s="66"/>
      <c r="H173" s="66"/>
      <c r="I173" s="66"/>
      <c r="J173" s="66">
        <v>3080000</v>
      </c>
      <c r="K173" s="66"/>
      <c r="L173" s="66"/>
      <c r="M173" s="66"/>
    </row>
    <row r="174" spans="1:13" ht="30" customHeight="1">
      <c r="A174" s="63">
        <v>168</v>
      </c>
      <c r="B174" s="64" t="s">
        <v>545</v>
      </c>
      <c r="C174" s="65" t="s">
        <v>608</v>
      </c>
      <c r="D174" s="65" t="s">
        <v>143</v>
      </c>
      <c r="E174" s="44" t="s">
        <v>33</v>
      </c>
      <c r="F174" s="66">
        <v>4400000</v>
      </c>
      <c r="G174" s="66"/>
      <c r="H174" s="66"/>
      <c r="I174" s="66"/>
      <c r="J174" s="66">
        <v>3080000</v>
      </c>
      <c r="K174" s="66"/>
      <c r="L174" s="66"/>
      <c r="M174" s="66"/>
    </row>
    <row r="175" spans="1:13" ht="31.5">
      <c r="A175" s="63">
        <v>169</v>
      </c>
      <c r="B175" s="64" t="s">
        <v>144</v>
      </c>
      <c r="C175" s="65" t="s">
        <v>608</v>
      </c>
      <c r="D175" s="65" t="s">
        <v>301</v>
      </c>
      <c r="E175" s="44" t="s">
        <v>33</v>
      </c>
      <c r="F175" s="66">
        <v>4400000</v>
      </c>
      <c r="G175" s="66"/>
      <c r="H175" s="66"/>
      <c r="I175" s="66"/>
      <c r="J175" s="66">
        <v>3080000</v>
      </c>
      <c r="K175" s="66"/>
      <c r="L175" s="66"/>
      <c r="M175" s="66"/>
    </row>
    <row r="176" spans="1:13" ht="15.75">
      <c r="A176" s="63">
        <v>170</v>
      </c>
      <c r="B176" s="64" t="s">
        <v>143</v>
      </c>
      <c r="C176" s="65" t="s">
        <v>144</v>
      </c>
      <c r="D176" s="65" t="s">
        <v>142</v>
      </c>
      <c r="E176" s="44" t="s">
        <v>33</v>
      </c>
      <c r="F176" s="66">
        <v>4400000</v>
      </c>
      <c r="G176" s="66"/>
      <c r="H176" s="66"/>
      <c r="I176" s="66"/>
      <c r="J176" s="66">
        <v>3080000</v>
      </c>
      <c r="K176" s="66"/>
      <c r="L176" s="66"/>
      <c r="M176" s="66"/>
    </row>
    <row r="177" spans="1:13" ht="33.75" customHeight="1">
      <c r="A177" s="63">
        <v>171</v>
      </c>
      <c r="B177" s="64" t="s">
        <v>546</v>
      </c>
      <c r="C177" s="65" t="s">
        <v>166</v>
      </c>
      <c r="D177" s="65" t="s">
        <v>93</v>
      </c>
      <c r="E177" s="44" t="s">
        <v>33</v>
      </c>
      <c r="F177" s="66">
        <v>6700000</v>
      </c>
      <c r="G177" s="66"/>
      <c r="H177" s="66"/>
      <c r="I177" s="66"/>
      <c r="J177" s="66">
        <v>4690000</v>
      </c>
      <c r="K177" s="66"/>
      <c r="L177" s="66"/>
      <c r="M177" s="66"/>
    </row>
    <row r="178" spans="1:13" ht="33.75" customHeight="1">
      <c r="A178" s="63">
        <v>172</v>
      </c>
      <c r="B178" s="64" t="s">
        <v>547</v>
      </c>
      <c r="C178" s="65" t="s">
        <v>145</v>
      </c>
      <c r="D178" s="65" t="s">
        <v>146</v>
      </c>
      <c r="E178" s="44" t="s">
        <v>33</v>
      </c>
      <c r="F178" s="66">
        <v>5200000</v>
      </c>
      <c r="G178" s="66"/>
      <c r="H178" s="66"/>
      <c r="I178" s="66"/>
      <c r="J178" s="66">
        <v>3639999.9999999995</v>
      </c>
      <c r="K178" s="66"/>
      <c r="L178" s="66"/>
      <c r="M178" s="66"/>
    </row>
    <row r="179" spans="1:13" ht="33.75" customHeight="1">
      <c r="A179" s="63">
        <v>173</v>
      </c>
      <c r="B179" s="64" t="s">
        <v>548</v>
      </c>
      <c r="C179" s="65" t="s">
        <v>145</v>
      </c>
      <c r="D179" s="65" t="s">
        <v>147</v>
      </c>
      <c r="E179" s="44" t="s">
        <v>33</v>
      </c>
      <c r="F179" s="66">
        <v>5200000</v>
      </c>
      <c r="G179" s="66"/>
      <c r="H179" s="66"/>
      <c r="I179" s="66"/>
      <c r="J179" s="66">
        <v>3639999.9999999995</v>
      </c>
      <c r="K179" s="66"/>
      <c r="L179" s="66"/>
      <c r="M179" s="66"/>
    </row>
    <row r="180" spans="1:13" ht="33.75" customHeight="1">
      <c r="A180" s="63">
        <v>174</v>
      </c>
      <c r="B180" s="64" t="s">
        <v>549</v>
      </c>
      <c r="C180" s="65" t="s">
        <v>145</v>
      </c>
      <c r="D180" s="65" t="s">
        <v>147</v>
      </c>
      <c r="E180" s="44" t="s">
        <v>33</v>
      </c>
      <c r="F180" s="66">
        <v>5200000</v>
      </c>
      <c r="G180" s="66"/>
      <c r="H180" s="66"/>
      <c r="I180" s="66"/>
      <c r="J180" s="66">
        <v>3639999.9999999995</v>
      </c>
      <c r="K180" s="66"/>
      <c r="L180" s="66"/>
      <c r="M180" s="66"/>
    </row>
    <row r="181" spans="1:13" ht="33.75" customHeight="1">
      <c r="A181" s="63">
        <v>175</v>
      </c>
      <c r="B181" s="64" t="s">
        <v>550</v>
      </c>
      <c r="C181" s="65" t="s">
        <v>145</v>
      </c>
      <c r="D181" s="65" t="s">
        <v>146</v>
      </c>
      <c r="E181" s="44" t="s">
        <v>33</v>
      </c>
      <c r="F181" s="66">
        <v>5200000</v>
      </c>
      <c r="G181" s="66"/>
      <c r="H181" s="66"/>
      <c r="I181" s="66"/>
      <c r="J181" s="66">
        <v>3639999.9999999995</v>
      </c>
      <c r="K181" s="66"/>
      <c r="L181" s="66"/>
      <c r="M181" s="66"/>
    </row>
    <row r="182" spans="1:13" ht="33.75" customHeight="1">
      <c r="A182" s="63">
        <v>176</v>
      </c>
      <c r="B182" s="64" t="s">
        <v>551</v>
      </c>
      <c r="C182" s="65" t="s">
        <v>145</v>
      </c>
      <c r="D182" s="65" t="s">
        <v>147</v>
      </c>
      <c r="E182" s="44" t="s">
        <v>33</v>
      </c>
      <c r="F182" s="66">
        <v>5200000</v>
      </c>
      <c r="G182" s="66"/>
      <c r="H182" s="66"/>
      <c r="I182" s="66"/>
      <c r="J182" s="66">
        <v>3639999.9999999995</v>
      </c>
      <c r="K182" s="66"/>
      <c r="L182" s="66"/>
      <c r="M182" s="66"/>
    </row>
    <row r="183" spans="1:13" ht="33.75" customHeight="1">
      <c r="A183" s="63">
        <v>177</v>
      </c>
      <c r="B183" s="64" t="s">
        <v>145</v>
      </c>
      <c r="C183" s="65" t="s">
        <v>166</v>
      </c>
      <c r="D183" s="65" t="s">
        <v>93</v>
      </c>
      <c r="E183" s="44" t="s">
        <v>33</v>
      </c>
      <c r="F183" s="66">
        <v>5200000</v>
      </c>
      <c r="G183" s="66"/>
      <c r="H183" s="66"/>
      <c r="I183" s="66"/>
      <c r="J183" s="66">
        <v>3639999.9999999995</v>
      </c>
      <c r="K183" s="66"/>
      <c r="L183" s="66"/>
      <c r="M183" s="66"/>
    </row>
    <row r="184" spans="1:13" ht="33.75" customHeight="1">
      <c r="A184" s="63">
        <v>178</v>
      </c>
      <c r="B184" s="64" t="s">
        <v>146</v>
      </c>
      <c r="C184" s="65" t="s">
        <v>166</v>
      </c>
      <c r="D184" s="65" t="s">
        <v>93</v>
      </c>
      <c r="E184" s="44" t="s">
        <v>33</v>
      </c>
      <c r="F184" s="66">
        <v>5200000</v>
      </c>
      <c r="G184" s="66"/>
      <c r="H184" s="66"/>
      <c r="I184" s="66"/>
      <c r="J184" s="66">
        <v>3639999.9999999995</v>
      </c>
      <c r="K184" s="66"/>
      <c r="L184" s="66"/>
      <c r="M184" s="66"/>
    </row>
    <row r="185" spans="1:13" ht="33.75" customHeight="1">
      <c r="A185" s="63">
        <v>179</v>
      </c>
      <c r="B185" s="64" t="s">
        <v>552</v>
      </c>
      <c r="C185" s="65" t="s">
        <v>147</v>
      </c>
      <c r="D185" s="65" t="s">
        <v>93</v>
      </c>
      <c r="E185" s="44" t="s">
        <v>33</v>
      </c>
      <c r="F185" s="66">
        <v>5200000</v>
      </c>
      <c r="G185" s="66"/>
      <c r="H185" s="66"/>
      <c r="I185" s="66"/>
      <c r="J185" s="66">
        <v>3639999.9999999995</v>
      </c>
      <c r="K185" s="66"/>
      <c r="L185" s="66"/>
      <c r="M185" s="66"/>
    </row>
    <row r="186" spans="1:13" ht="31.5">
      <c r="A186" s="63">
        <v>180</v>
      </c>
      <c r="B186" s="64" t="s">
        <v>482</v>
      </c>
      <c r="C186" s="65" t="s">
        <v>148</v>
      </c>
      <c r="D186" s="65" t="s">
        <v>92</v>
      </c>
      <c r="E186" s="44" t="s">
        <v>32</v>
      </c>
      <c r="F186" s="66">
        <v>10400000</v>
      </c>
      <c r="G186" s="66">
        <v>6240000</v>
      </c>
      <c r="H186" s="66">
        <v>4160000</v>
      </c>
      <c r="I186" s="66">
        <v>2080000</v>
      </c>
      <c r="J186" s="66">
        <v>7279999.999999999</v>
      </c>
      <c r="K186" s="66">
        <v>4367999.999999999</v>
      </c>
      <c r="L186" s="66">
        <v>2912000</v>
      </c>
      <c r="M186" s="66">
        <v>1456000</v>
      </c>
    </row>
    <row r="187" spans="1:13" ht="31.5">
      <c r="A187" s="63">
        <v>181</v>
      </c>
      <c r="B187" s="64" t="s">
        <v>483</v>
      </c>
      <c r="C187" s="65" t="s">
        <v>92</v>
      </c>
      <c r="D187" s="65" t="s">
        <v>91</v>
      </c>
      <c r="E187" s="44" t="s">
        <v>32</v>
      </c>
      <c r="F187" s="66">
        <v>9200000</v>
      </c>
      <c r="G187" s="66">
        <v>5520000</v>
      </c>
      <c r="H187" s="66">
        <v>3680000</v>
      </c>
      <c r="I187" s="66">
        <v>1840000</v>
      </c>
      <c r="J187" s="66">
        <v>6440000</v>
      </c>
      <c r="K187" s="66">
        <v>3864000</v>
      </c>
      <c r="L187" s="66">
        <v>2576000</v>
      </c>
      <c r="M187" s="66">
        <v>1288000</v>
      </c>
    </row>
    <row r="188" spans="1:13" ht="47.25">
      <c r="A188" s="63">
        <v>182</v>
      </c>
      <c r="B188" s="64" t="s">
        <v>607</v>
      </c>
      <c r="C188" s="65" t="s">
        <v>3</v>
      </c>
      <c r="D188" s="65" t="s">
        <v>256</v>
      </c>
      <c r="E188" s="44" t="s">
        <v>33</v>
      </c>
      <c r="F188" s="66">
        <v>6000000</v>
      </c>
      <c r="G188" s="66">
        <v>3600000</v>
      </c>
      <c r="H188" s="66">
        <v>2400000</v>
      </c>
      <c r="I188" s="66">
        <v>1200000</v>
      </c>
      <c r="J188" s="66">
        <v>4200000</v>
      </c>
      <c r="K188" s="66">
        <v>2520000</v>
      </c>
      <c r="L188" s="66">
        <v>1680000</v>
      </c>
      <c r="M188" s="66">
        <v>840000</v>
      </c>
    </row>
    <row r="189" spans="1:13" ht="34.5" customHeight="1">
      <c r="A189" s="63">
        <v>183</v>
      </c>
      <c r="B189" s="64" t="s">
        <v>396</v>
      </c>
      <c r="C189" s="65" t="s">
        <v>149</v>
      </c>
      <c r="D189" s="65" t="s">
        <v>150</v>
      </c>
      <c r="E189" s="44" t="s">
        <v>31</v>
      </c>
      <c r="F189" s="66">
        <v>18000000</v>
      </c>
      <c r="G189" s="66">
        <v>10800000</v>
      </c>
      <c r="H189" s="66">
        <v>7200000</v>
      </c>
      <c r="I189" s="66">
        <v>3600000</v>
      </c>
      <c r="J189" s="66">
        <v>12600000</v>
      </c>
      <c r="K189" s="66">
        <v>7560000</v>
      </c>
      <c r="L189" s="66">
        <v>5040000</v>
      </c>
      <c r="M189" s="66">
        <v>2520000</v>
      </c>
    </row>
    <row r="190" spans="1:13" ht="39" customHeight="1">
      <c r="A190" s="63">
        <v>184</v>
      </c>
      <c r="B190" s="64" t="s">
        <v>397</v>
      </c>
      <c r="C190" s="65" t="s">
        <v>119</v>
      </c>
      <c r="D190" s="65" t="s">
        <v>151</v>
      </c>
      <c r="E190" s="44" t="s">
        <v>33</v>
      </c>
      <c r="F190" s="66">
        <v>8500000</v>
      </c>
      <c r="G190" s="66">
        <v>5100000</v>
      </c>
      <c r="H190" s="66">
        <v>3400000</v>
      </c>
      <c r="I190" s="66">
        <v>1700000</v>
      </c>
      <c r="J190" s="66">
        <v>5950000</v>
      </c>
      <c r="K190" s="66">
        <v>3570000</v>
      </c>
      <c r="L190" s="66">
        <v>2380000</v>
      </c>
      <c r="M190" s="66">
        <v>1190000</v>
      </c>
    </row>
    <row r="191" spans="1:13" ht="36.75" customHeight="1">
      <c r="A191" s="63">
        <v>185</v>
      </c>
      <c r="B191" s="64" t="s">
        <v>398</v>
      </c>
      <c r="C191" s="65" t="s">
        <v>151</v>
      </c>
      <c r="D191" s="65" t="s">
        <v>152</v>
      </c>
      <c r="E191" s="44" t="s">
        <v>33</v>
      </c>
      <c r="F191" s="66">
        <v>5200000</v>
      </c>
      <c r="G191" s="66">
        <v>3120000</v>
      </c>
      <c r="H191" s="66">
        <v>2080000</v>
      </c>
      <c r="I191" s="66">
        <v>1040000</v>
      </c>
      <c r="J191" s="66">
        <v>3639999.9999999995</v>
      </c>
      <c r="K191" s="66">
        <v>2183999.9999999995</v>
      </c>
      <c r="L191" s="66">
        <v>1456000</v>
      </c>
      <c r="M191" s="66">
        <v>728000</v>
      </c>
    </row>
    <row r="192" spans="1:13" ht="36" customHeight="1">
      <c r="A192" s="63">
        <v>186</v>
      </c>
      <c r="B192" s="64" t="s">
        <v>553</v>
      </c>
      <c r="C192" s="65" t="s">
        <v>152</v>
      </c>
      <c r="D192" s="65" t="s">
        <v>153</v>
      </c>
      <c r="E192" s="44" t="s">
        <v>34</v>
      </c>
      <c r="F192" s="66">
        <v>3000000</v>
      </c>
      <c r="G192" s="66">
        <v>1800000</v>
      </c>
      <c r="H192" s="66">
        <v>1200000</v>
      </c>
      <c r="I192" s="66">
        <v>600000</v>
      </c>
      <c r="J192" s="66">
        <v>2100000</v>
      </c>
      <c r="K192" s="66">
        <v>1260000</v>
      </c>
      <c r="L192" s="66">
        <v>840000</v>
      </c>
      <c r="M192" s="66">
        <v>420000</v>
      </c>
    </row>
    <row r="193" spans="1:13" ht="24" customHeight="1">
      <c r="A193" s="63">
        <v>187</v>
      </c>
      <c r="B193" s="64" t="s">
        <v>135</v>
      </c>
      <c r="C193" s="65" t="s">
        <v>303</v>
      </c>
      <c r="D193" s="65" t="s">
        <v>115</v>
      </c>
      <c r="E193" s="44" t="s">
        <v>34</v>
      </c>
      <c r="F193" s="66">
        <v>2100000</v>
      </c>
      <c r="G193" s="66">
        <v>1260000</v>
      </c>
      <c r="H193" s="66">
        <v>840000</v>
      </c>
      <c r="I193" s="66"/>
      <c r="J193" s="66">
        <v>1470000</v>
      </c>
      <c r="K193" s="66">
        <v>882000</v>
      </c>
      <c r="L193" s="66">
        <v>588000</v>
      </c>
      <c r="M193" s="66"/>
    </row>
    <row r="194" spans="1:13" ht="31.5">
      <c r="A194" s="63">
        <v>188</v>
      </c>
      <c r="B194" s="64" t="s">
        <v>303</v>
      </c>
      <c r="C194" s="65" t="s">
        <v>71</v>
      </c>
      <c r="D194" s="65" t="s">
        <v>106</v>
      </c>
      <c r="E194" s="44" t="s">
        <v>34</v>
      </c>
      <c r="F194" s="66">
        <v>2900000</v>
      </c>
      <c r="G194" s="66">
        <v>1740000</v>
      </c>
      <c r="H194" s="66">
        <v>1160000</v>
      </c>
      <c r="I194" s="66">
        <v>580000</v>
      </c>
      <c r="J194" s="66">
        <v>2029999.9999999998</v>
      </c>
      <c r="K194" s="66">
        <v>1217999.9999999998</v>
      </c>
      <c r="L194" s="66">
        <v>812000</v>
      </c>
      <c r="M194" s="66">
        <v>406000</v>
      </c>
    </row>
    <row r="195" spans="1:13" ht="25.5" customHeight="1">
      <c r="A195" s="63">
        <v>189</v>
      </c>
      <c r="B195" s="64" t="s">
        <v>554</v>
      </c>
      <c r="C195" s="65" t="s">
        <v>81</v>
      </c>
      <c r="D195" s="65" t="s">
        <v>93</v>
      </c>
      <c r="E195" s="44" t="s">
        <v>34</v>
      </c>
      <c r="F195" s="66">
        <v>1500000</v>
      </c>
      <c r="G195" s="66">
        <v>900000</v>
      </c>
      <c r="H195" s="66">
        <v>600000</v>
      </c>
      <c r="I195" s="66"/>
      <c r="J195" s="66">
        <v>1050000</v>
      </c>
      <c r="K195" s="66">
        <v>630000</v>
      </c>
      <c r="L195" s="66">
        <v>420000</v>
      </c>
      <c r="M195" s="66"/>
    </row>
    <row r="196" spans="1:13" ht="34.5" customHeight="1">
      <c r="A196" s="63">
        <v>190</v>
      </c>
      <c r="B196" s="64" t="s">
        <v>117</v>
      </c>
      <c r="C196" s="65" t="s">
        <v>132</v>
      </c>
      <c r="D196" s="65" t="s">
        <v>77</v>
      </c>
      <c r="E196" s="44" t="s">
        <v>33</v>
      </c>
      <c r="F196" s="66">
        <v>6000000</v>
      </c>
      <c r="G196" s="66">
        <v>3600000</v>
      </c>
      <c r="H196" s="66">
        <v>2400000</v>
      </c>
      <c r="I196" s="66">
        <v>1200000</v>
      </c>
      <c r="J196" s="66">
        <v>4200000</v>
      </c>
      <c r="K196" s="66">
        <v>2520000</v>
      </c>
      <c r="L196" s="66">
        <v>1680000</v>
      </c>
      <c r="M196" s="66">
        <v>840000</v>
      </c>
    </row>
    <row r="197" spans="1:13" ht="39" customHeight="1">
      <c r="A197" s="63">
        <v>191</v>
      </c>
      <c r="B197" s="64" t="s">
        <v>399</v>
      </c>
      <c r="C197" s="65" t="s">
        <v>154</v>
      </c>
      <c r="D197" s="65" t="s">
        <v>117</v>
      </c>
      <c r="E197" s="44" t="s">
        <v>33</v>
      </c>
      <c r="F197" s="66">
        <v>7400000</v>
      </c>
      <c r="G197" s="66">
        <v>4440000</v>
      </c>
      <c r="H197" s="66">
        <v>2960000</v>
      </c>
      <c r="I197" s="66">
        <v>1480000</v>
      </c>
      <c r="J197" s="66">
        <v>5180000</v>
      </c>
      <c r="K197" s="66">
        <v>3108000</v>
      </c>
      <c r="L197" s="66">
        <v>2072000</v>
      </c>
      <c r="M197" s="66">
        <v>1036000</v>
      </c>
    </row>
    <row r="198" spans="1:13" ht="47.25">
      <c r="A198" s="63">
        <v>192</v>
      </c>
      <c r="B198" s="64" t="s">
        <v>555</v>
      </c>
      <c r="C198" s="65" t="s">
        <v>117</v>
      </c>
      <c r="D198" s="65" t="s">
        <v>155</v>
      </c>
      <c r="E198" s="44" t="s">
        <v>34</v>
      </c>
      <c r="F198" s="66">
        <v>2500000</v>
      </c>
      <c r="G198" s="66">
        <v>1500000</v>
      </c>
      <c r="H198" s="66">
        <v>1000000</v>
      </c>
      <c r="I198" s="66"/>
      <c r="J198" s="66">
        <v>1750000</v>
      </c>
      <c r="K198" s="66">
        <v>1050000</v>
      </c>
      <c r="L198" s="66">
        <v>700000</v>
      </c>
      <c r="M198" s="66"/>
    </row>
    <row r="199" spans="1:13" ht="34.5" customHeight="1">
      <c r="A199" s="63">
        <v>193</v>
      </c>
      <c r="B199" s="64" t="s">
        <v>400</v>
      </c>
      <c r="C199" s="65" t="s">
        <v>20</v>
      </c>
      <c r="D199" s="65" t="s">
        <v>106</v>
      </c>
      <c r="E199" s="44" t="s">
        <v>33</v>
      </c>
      <c r="F199" s="66">
        <v>8300000</v>
      </c>
      <c r="G199" s="66">
        <v>4980000</v>
      </c>
      <c r="H199" s="66">
        <v>3320000</v>
      </c>
      <c r="I199" s="66">
        <v>1660000</v>
      </c>
      <c r="J199" s="66">
        <v>5810000</v>
      </c>
      <c r="K199" s="66">
        <v>3486000</v>
      </c>
      <c r="L199" s="66">
        <v>2324000</v>
      </c>
      <c r="M199" s="66">
        <v>1162000</v>
      </c>
    </row>
    <row r="200" spans="1:13" ht="35.25" customHeight="1">
      <c r="A200" s="63">
        <v>194</v>
      </c>
      <c r="B200" s="64" t="s">
        <v>556</v>
      </c>
      <c r="C200" s="65" t="s">
        <v>114</v>
      </c>
      <c r="D200" s="65" t="s">
        <v>107</v>
      </c>
      <c r="E200" s="44" t="s">
        <v>34</v>
      </c>
      <c r="F200" s="66">
        <v>2500000</v>
      </c>
      <c r="G200" s="66">
        <v>1500000</v>
      </c>
      <c r="H200" s="66">
        <v>1000000</v>
      </c>
      <c r="I200" s="66"/>
      <c r="J200" s="66">
        <v>1750000</v>
      </c>
      <c r="K200" s="66">
        <v>1050000</v>
      </c>
      <c r="L200" s="66">
        <v>700000</v>
      </c>
      <c r="M200" s="66"/>
    </row>
    <row r="201" spans="1:13" ht="35.25" customHeight="1">
      <c r="A201" s="63">
        <v>195</v>
      </c>
      <c r="B201" s="64" t="s">
        <v>284</v>
      </c>
      <c r="C201" s="65" t="s">
        <v>156</v>
      </c>
      <c r="D201" s="65" t="s">
        <v>157</v>
      </c>
      <c r="E201" s="44" t="s">
        <v>34</v>
      </c>
      <c r="F201" s="66">
        <v>2500000</v>
      </c>
      <c r="G201" s="66">
        <v>1500000</v>
      </c>
      <c r="H201" s="66">
        <v>1000000</v>
      </c>
      <c r="I201" s="66"/>
      <c r="J201" s="66">
        <v>1750000</v>
      </c>
      <c r="K201" s="66">
        <v>1050000</v>
      </c>
      <c r="L201" s="66">
        <v>700000</v>
      </c>
      <c r="M201" s="66"/>
    </row>
    <row r="202" spans="1:13" ht="36" customHeight="1">
      <c r="A202" s="63">
        <v>196</v>
      </c>
      <c r="B202" s="64" t="s">
        <v>421</v>
      </c>
      <c r="C202" s="65" t="s">
        <v>158</v>
      </c>
      <c r="D202" s="65" t="s">
        <v>130</v>
      </c>
      <c r="E202" s="44" t="s">
        <v>33</v>
      </c>
      <c r="F202" s="66">
        <v>4600000</v>
      </c>
      <c r="G202" s="66">
        <v>2760000</v>
      </c>
      <c r="H202" s="66">
        <v>1840000</v>
      </c>
      <c r="I202" s="66">
        <v>920000</v>
      </c>
      <c r="J202" s="66">
        <v>3220000</v>
      </c>
      <c r="K202" s="66">
        <v>1932000</v>
      </c>
      <c r="L202" s="66">
        <v>1288000</v>
      </c>
      <c r="M202" s="66">
        <v>644000</v>
      </c>
    </row>
    <row r="203" spans="1:13" ht="34.5" customHeight="1">
      <c r="A203" s="63">
        <v>197</v>
      </c>
      <c r="B203" s="64" t="s">
        <v>401</v>
      </c>
      <c r="C203" s="65" t="s">
        <v>130</v>
      </c>
      <c r="D203" s="65" t="s">
        <v>123</v>
      </c>
      <c r="E203" s="44" t="s">
        <v>33</v>
      </c>
      <c r="F203" s="66">
        <v>3500000</v>
      </c>
      <c r="G203" s="66">
        <v>2100000</v>
      </c>
      <c r="H203" s="66">
        <v>1400000</v>
      </c>
      <c r="I203" s="66">
        <v>700000</v>
      </c>
      <c r="J203" s="66">
        <v>2450000</v>
      </c>
      <c r="K203" s="66">
        <v>1470000</v>
      </c>
      <c r="L203" s="66">
        <v>980000</v>
      </c>
      <c r="M203" s="66">
        <v>490000</v>
      </c>
    </row>
    <row r="204" spans="1:13" ht="31.5">
      <c r="A204" s="63">
        <v>198</v>
      </c>
      <c r="B204" s="64" t="s">
        <v>115</v>
      </c>
      <c r="C204" s="65" t="s">
        <v>71</v>
      </c>
      <c r="D204" s="65" t="s">
        <v>107</v>
      </c>
      <c r="E204" s="44" t="s">
        <v>33</v>
      </c>
      <c r="F204" s="66">
        <v>4000000</v>
      </c>
      <c r="G204" s="66">
        <v>2400000</v>
      </c>
      <c r="H204" s="66">
        <v>1600000</v>
      </c>
      <c r="I204" s="66">
        <v>800000</v>
      </c>
      <c r="J204" s="66">
        <v>2800000</v>
      </c>
      <c r="K204" s="66">
        <v>1680000</v>
      </c>
      <c r="L204" s="66">
        <v>1120000</v>
      </c>
      <c r="M204" s="66">
        <v>560000</v>
      </c>
    </row>
    <row r="205" spans="1:13" ht="47.25" customHeight="1">
      <c r="A205" s="63">
        <v>199</v>
      </c>
      <c r="B205" s="64" t="s">
        <v>402</v>
      </c>
      <c r="C205" s="65" t="s">
        <v>21</v>
      </c>
      <c r="D205" s="65" t="s">
        <v>210</v>
      </c>
      <c r="E205" s="44" t="s">
        <v>31</v>
      </c>
      <c r="F205" s="66">
        <v>21000000</v>
      </c>
      <c r="G205" s="66">
        <v>12600000</v>
      </c>
      <c r="H205" s="66">
        <v>8400000</v>
      </c>
      <c r="I205" s="66">
        <v>4200000</v>
      </c>
      <c r="J205" s="66">
        <v>14699999.999999998</v>
      </c>
      <c r="K205" s="66">
        <v>8819999.999999998</v>
      </c>
      <c r="L205" s="66">
        <v>5880000</v>
      </c>
      <c r="M205" s="66">
        <v>2940000</v>
      </c>
    </row>
    <row r="206" spans="1:13" ht="47.25" customHeight="1">
      <c r="A206" s="63">
        <v>200</v>
      </c>
      <c r="B206" s="64" t="s">
        <v>403</v>
      </c>
      <c r="C206" s="65" t="s">
        <v>210</v>
      </c>
      <c r="D206" s="65" t="s">
        <v>77</v>
      </c>
      <c r="E206" s="44" t="s">
        <v>31</v>
      </c>
      <c r="F206" s="66">
        <v>32500000</v>
      </c>
      <c r="G206" s="66">
        <v>19500000</v>
      </c>
      <c r="H206" s="66">
        <v>13000000</v>
      </c>
      <c r="I206" s="66">
        <v>6500000</v>
      </c>
      <c r="J206" s="66">
        <v>22750000</v>
      </c>
      <c r="K206" s="66">
        <v>13650000</v>
      </c>
      <c r="L206" s="66">
        <v>9100000</v>
      </c>
      <c r="M206" s="66">
        <v>4550000</v>
      </c>
    </row>
    <row r="207" spans="1:13" ht="47.25" customHeight="1">
      <c r="A207" s="63">
        <v>201</v>
      </c>
      <c r="B207" s="64" t="s">
        <v>404</v>
      </c>
      <c r="C207" s="65" t="s">
        <v>77</v>
      </c>
      <c r="D207" s="65" t="s">
        <v>78</v>
      </c>
      <c r="E207" s="44" t="s">
        <v>31</v>
      </c>
      <c r="F207" s="66">
        <v>23400000</v>
      </c>
      <c r="G207" s="66">
        <v>14040000</v>
      </c>
      <c r="H207" s="66">
        <v>9360000</v>
      </c>
      <c r="I207" s="66">
        <v>4680000</v>
      </c>
      <c r="J207" s="66">
        <v>16379999.999999998</v>
      </c>
      <c r="K207" s="66">
        <v>9827999.999999998</v>
      </c>
      <c r="L207" s="66">
        <v>6552000</v>
      </c>
      <c r="M207" s="66">
        <v>3276000</v>
      </c>
    </row>
    <row r="208" spans="1:13" ht="47.25" customHeight="1">
      <c r="A208" s="63">
        <v>202</v>
      </c>
      <c r="B208" s="64" t="s">
        <v>405</v>
      </c>
      <c r="C208" s="65" t="s">
        <v>78</v>
      </c>
      <c r="D208" s="65" t="s">
        <v>158</v>
      </c>
      <c r="E208" s="44" t="s">
        <v>31</v>
      </c>
      <c r="F208" s="66">
        <v>15600000</v>
      </c>
      <c r="G208" s="66">
        <v>9360000</v>
      </c>
      <c r="H208" s="66">
        <v>6240000</v>
      </c>
      <c r="I208" s="66">
        <v>3120000</v>
      </c>
      <c r="J208" s="66">
        <v>10920000</v>
      </c>
      <c r="K208" s="66">
        <v>6552000</v>
      </c>
      <c r="L208" s="66">
        <v>4368000</v>
      </c>
      <c r="M208" s="66">
        <v>2184000</v>
      </c>
    </row>
    <row r="209" spans="1:13" ht="47.25" customHeight="1">
      <c r="A209" s="63">
        <v>203</v>
      </c>
      <c r="B209" s="64" t="s">
        <v>406</v>
      </c>
      <c r="C209" s="65" t="s">
        <v>158</v>
      </c>
      <c r="D209" s="65" t="s">
        <v>183</v>
      </c>
      <c r="E209" s="44" t="s">
        <v>32</v>
      </c>
      <c r="F209" s="66">
        <v>9600000</v>
      </c>
      <c r="G209" s="66">
        <v>5760000</v>
      </c>
      <c r="H209" s="66">
        <v>3840000</v>
      </c>
      <c r="I209" s="66">
        <v>1920000</v>
      </c>
      <c r="J209" s="66">
        <v>6720000</v>
      </c>
      <c r="K209" s="66">
        <v>4032000</v>
      </c>
      <c r="L209" s="66">
        <v>2688000</v>
      </c>
      <c r="M209" s="66">
        <v>1344000</v>
      </c>
    </row>
    <row r="210" spans="1:13" ht="47.25" customHeight="1">
      <c r="A210" s="63">
        <v>204</v>
      </c>
      <c r="B210" s="64" t="s">
        <v>407</v>
      </c>
      <c r="C210" s="65" t="s">
        <v>183</v>
      </c>
      <c r="D210" s="65" t="s">
        <v>159</v>
      </c>
      <c r="E210" s="44" t="s">
        <v>33</v>
      </c>
      <c r="F210" s="66">
        <v>7700000</v>
      </c>
      <c r="G210" s="66">
        <v>4620000</v>
      </c>
      <c r="H210" s="66">
        <v>3080000</v>
      </c>
      <c r="I210" s="66">
        <v>1540000</v>
      </c>
      <c r="J210" s="66">
        <v>5390000</v>
      </c>
      <c r="K210" s="66">
        <v>3234000</v>
      </c>
      <c r="L210" s="66">
        <v>2156000</v>
      </c>
      <c r="M210" s="66">
        <v>1078000</v>
      </c>
    </row>
    <row r="211" spans="1:13" ht="47.25" customHeight="1">
      <c r="A211" s="63">
        <v>205</v>
      </c>
      <c r="B211" s="64" t="s">
        <v>408</v>
      </c>
      <c r="C211" s="65" t="s">
        <v>159</v>
      </c>
      <c r="D211" s="65" t="s">
        <v>184</v>
      </c>
      <c r="E211" s="44" t="s">
        <v>33</v>
      </c>
      <c r="F211" s="66">
        <v>6300000</v>
      </c>
      <c r="G211" s="66">
        <v>3780000</v>
      </c>
      <c r="H211" s="66">
        <v>2520000</v>
      </c>
      <c r="I211" s="66">
        <v>1260000</v>
      </c>
      <c r="J211" s="66">
        <v>4410000</v>
      </c>
      <c r="K211" s="66">
        <v>2646000</v>
      </c>
      <c r="L211" s="66">
        <v>1764000</v>
      </c>
      <c r="M211" s="66">
        <v>882000</v>
      </c>
    </row>
    <row r="212" spans="1:13" ht="47.25" customHeight="1">
      <c r="A212" s="63">
        <v>206</v>
      </c>
      <c r="B212" s="64" t="s">
        <v>409</v>
      </c>
      <c r="C212" s="65" t="s">
        <v>85</v>
      </c>
      <c r="D212" s="65" t="s">
        <v>89</v>
      </c>
      <c r="E212" s="44" t="s">
        <v>32</v>
      </c>
      <c r="F212" s="66">
        <v>10400000</v>
      </c>
      <c r="G212" s="66">
        <v>6240000</v>
      </c>
      <c r="H212" s="66">
        <v>4160000</v>
      </c>
      <c r="I212" s="66">
        <v>2080000</v>
      </c>
      <c r="J212" s="66">
        <v>7279999.999999999</v>
      </c>
      <c r="K212" s="66">
        <v>4367999.999999999</v>
      </c>
      <c r="L212" s="66">
        <v>2912000</v>
      </c>
      <c r="M212" s="66">
        <v>1456000</v>
      </c>
    </row>
    <row r="213" spans="1:13" ht="47.25" customHeight="1">
      <c r="A213" s="63">
        <v>207</v>
      </c>
      <c r="B213" s="64" t="s">
        <v>410</v>
      </c>
      <c r="C213" s="65" t="s">
        <v>89</v>
      </c>
      <c r="D213" s="65" t="s">
        <v>167</v>
      </c>
      <c r="E213" s="44" t="s">
        <v>33</v>
      </c>
      <c r="F213" s="66">
        <v>7400000</v>
      </c>
      <c r="G213" s="66">
        <v>4440000</v>
      </c>
      <c r="H213" s="66">
        <v>2960000</v>
      </c>
      <c r="I213" s="66">
        <v>1480000</v>
      </c>
      <c r="J213" s="66">
        <v>5180000</v>
      </c>
      <c r="K213" s="66">
        <v>3108000</v>
      </c>
      <c r="L213" s="66">
        <v>2072000</v>
      </c>
      <c r="M213" s="66">
        <v>1036000</v>
      </c>
    </row>
    <row r="214" spans="1:13" ht="47.25" customHeight="1">
      <c r="A214" s="63">
        <v>208</v>
      </c>
      <c r="B214" s="64" t="s">
        <v>557</v>
      </c>
      <c r="C214" s="65" t="s">
        <v>167</v>
      </c>
      <c r="D214" s="65" t="s">
        <v>160</v>
      </c>
      <c r="E214" s="44" t="s">
        <v>34</v>
      </c>
      <c r="F214" s="66">
        <v>3000000</v>
      </c>
      <c r="G214" s="66">
        <v>1800000</v>
      </c>
      <c r="H214" s="66">
        <v>1200000</v>
      </c>
      <c r="I214" s="66">
        <v>600000</v>
      </c>
      <c r="J214" s="66">
        <v>2100000</v>
      </c>
      <c r="K214" s="66">
        <v>1260000</v>
      </c>
      <c r="L214" s="66">
        <v>840000</v>
      </c>
      <c r="M214" s="66">
        <v>420000</v>
      </c>
    </row>
    <row r="215" spans="1:13" ht="31.5">
      <c r="A215" s="63">
        <v>209</v>
      </c>
      <c r="B215" s="64" t="s">
        <v>558</v>
      </c>
      <c r="C215" s="65" t="s">
        <v>132</v>
      </c>
      <c r="D215" s="65" t="s">
        <v>53</v>
      </c>
      <c r="E215" s="44" t="s">
        <v>34</v>
      </c>
      <c r="F215" s="66">
        <v>2500000</v>
      </c>
      <c r="G215" s="66">
        <v>1500000</v>
      </c>
      <c r="H215" s="66">
        <v>1000000</v>
      </c>
      <c r="I215" s="66"/>
      <c r="J215" s="66">
        <v>1750000</v>
      </c>
      <c r="K215" s="66">
        <v>1050000</v>
      </c>
      <c r="L215" s="66">
        <v>700000</v>
      </c>
      <c r="M215" s="66"/>
    </row>
    <row r="216" spans="1:13" ht="31.5">
      <c r="A216" s="63">
        <v>210</v>
      </c>
      <c r="B216" s="64" t="s">
        <v>148</v>
      </c>
      <c r="C216" s="65" t="s">
        <v>85</v>
      </c>
      <c r="D216" s="65" t="s">
        <v>257</v>
      </c>
      <c r="E216" s="44" t="s">
        <v>33</v>
      </c>
      <c r="F216" s="66">
        <v>4500000</v>
      </c>
      <c r="G216" s="66">
        <v>2700000</v>
      </c>
      <c r="H216" s="66">
        <v>1800000</v>
      </c>
      <c r="I216" s="66">
        <v>900000</v>
      </c>
      <c r="J216" s="66">
        <v>3150000</v>
      </c>
      <c r="K216" s="66">
        <v>1890000</v>
      </c>
      <c r="L216" s="66">
        <v>1260000</v>
      </c>
      <c r="M216" s="66">
        <v>630000</v>
      </c>
    </row>
    <row r="217" spans="1:13" ht="31.5">
      <c r="A217" s="63">
        <v>211</v>
      </c>
      <c r="B217" s="67" t="s">
        <v>79</v>
      </c>
      <c r="C217" s="65" t="s">
        <v>106</v>
      </c>
      <c r="D217" s="65" t="s">
        <v>161</v>
      </c>
      <c r="E217" s="44" t="s">
        <v>33</v>
      </c>
      <c r="F217" s="66">
        <v>6000000</v>
      </c>
      <c r="G217" s="66">
        <v>3600000</v>
      </c>
      <c r="H217" s="66">
        <v>2400000</v>
      </c>
      <c r="I217" s="66">
        <v>1200000</v>
      </c>
      <c r="J217" s="66">
        <v>4200000</v>
      </c>
      <c r="K217" s="66">
        <v>2520000</v>
      </c>
      <c r="L217" s="66">
        <v>1680000</v>
      </c>
      <c r="M217" s="66">
        <v>840000</v>
      </c>
    </row>
    <row r="218" spans="1:13" ht="63">
      <c r="A218" s="63">
        <v>212</v>
      </c>
      <c r="B218" s="64" t="s">
        <v>559</v>
      </c>
      <c r="C218" s="65" t="s">
        <v>162</v>
      </c>
      <c r="D218" s="65" t="s">
        <v>411</v>
      </c>
      <c r="E218" s="44" t="s">
        <v>34</v>
      </c>
      <c r="F218" s="66">
        <v>3200000</v>
      </c>
      <c r="G218" s="66">
        <f>F218*0.6</f>
        <v>1920000</v>
      </c>
      <c r="H218" s="66">
        <f>F218*0.4</f>
        <v>1280000</v>
      </c>
      <c r="I218" s="66">
        <f>F218*0.2</f>
        <v>640000</v>
      </c>
      <c r="J218" s="66">
        <f>F218*0.7</f>
        <v>2240000</v>
      </c>
      <c r="K218" s="66">
        <f>J218*0.6</f>
        <v>1344000</v>
      </c>
      <c r="L218" s="66">
        <f>J218*0.4</f>
        <v>896000</v>
      </c>
      <c r="M218" s="66">
        <f>J218*0.2</f>
        <v>448000</v>
      </c>
    </row>
    <row r="219" spans="1:13" ht="78.75">
      <c r="A219" s="63">
        <v>213</v>
      </c>
      <c r="B219" s="64" t="s">
        <v>560</v>
      </c>
      <c r="C219" s="65" t="s">
        <v>411</v>
      </c>
      <c r="D219" s="65" t="s">
        <v>163</v>
      </c>
      <c r="E219" s="44" t="s">
        <v>34</v>
      </c>
      <c r="F219" s="66">
        <v>1500000</v>
      </c>
      <c r="G219" s="66">
        <v>900000</v>
      </c>
      <c r="H219" s="66">
        <v>600000</v>
      </c>
      <c r="I219" s="66"/>
      <c r="J219" s="66">
        <v>1050000</v>
      </c>
      <c r="K219" s="66">
        <v>630000</v>
      </c>
      <c r="L219" s="66">
        <v>420000</v>
      </c>
      <c r="M219" s="66"/>
    </row>
    <row r="220" spans="1:13" ht="31.5">
      <c r="A220" s="63">
        <v>214</v>
      </c>
      <c r="B220" s="64" t="s">
        <v>412</v>
      </c>
      <c r="C220" s="65" t="s">
        <v>71</v>
      </c>
      <c r="D220" s="65" t="s">
        <v>422</v>
      </c>
      <c r="E220" s="44" t="s">
        <v>32</v>
      </c>
      <c r="F220" s="66">
        <v>9600000</v>
      </c>
      <c r="G220" s="66">
        <v>5760000</v>
      </c>
      <c r="H220" s="66">
        <v>3840000</v>
      </c>
      <c r="I220" s="66">
        <v>1920000</v>
      </c>
      <c r="J220" s="66">
        <v>6720000</v>
      </c>
      <c r="K220" s="66">
        <v>4032000</v>
      </c>
      <c r="L220" s="66">
        <v>2688000</v>
      </c>
      <c r="M220" s="66">
        <v>1344000</v>
      </c>
    </row>
    <row r="221" spans="1:13" ht="31.5">
      <c r="A221" s="63">
        <v>215</v>
      </c>
      <c r="B221" s="64" t="s">
        <v>105</v>
      </c>
      <c r="C221" s="65" t="s">
        <v>148</v>
      </c>
      <c r="D221" s="65" t="s">
        <v>92</v>
      </c>
      <c r="E221" s="44" t="s">
        <v>33</v>
      </c>
      <c r="F221" s="66">
        <v>3900000</v>
      </c>
      <c r="G221" s="66">
        <v>2340000</v>
      </c>
      <c r="H221" s="66">
        <v>1560000</v>
      </c>
      <c r="I221" s="66">
        <v>780000</v>
      </c>
      <c r="J221" s="66">
        <v>2730000</v>
      </c>
      <c r="K221" s="66">
        <v>1638000</v>
      </c>
      <c r="L221" s="66">
        <v>1092000</v>
      </c>
      <c r="M221" s="66">
        <v>546000</v>
      </c>
    </row>
    <row r="222" spans="1:13" ht="31.5">
      <c r="A222" s="63">
        <v>216</v>
      </c>
      <c r="B222" s="64" t="s">
        <v>300</v>
      </c>
      <c r="C222" s="65" t="s">
        <v>164</v>
      </c>
      <c r="D222" s="65" t="s">
        <v>148</v>
      </c>
      <c r="E222" s="44" t="s">
        <v>33</v>
      </c>
      <c r="F222" s="66">
        <v>3900000</v>
      </c>
      <c r="G222" s="66">
        <v>2340000</v>
      </c>
      <c r="H222" s="66">
        <v>1560000</v>
      </c>
      <c r="I222" s="66">
        <v>780000</v>
      </c>
      <c r="J222" s="66">
        <v>2730000</v>
      </c>
      <c r="K222" s="66">
        <v>1638000</v>
      </c>
      <c r="L222" s="66">
        <v>1092000</v>
      </c>
      <c r="M222" s="66">
        <v>546000</v>
      </c>
    </row>
    <row r="223" spans="1:13" ht="31.5">
      <c r="A223" s="63">
        <v>217</v>
      </c>
      <c r="B223" s="67" t="s">
        <v>413</v>
      </c>
      <c r="C223" s="65" t="s">
        <v>137</v>
      </c>
      <c r="D223" s="65" t="s">
        <v>109</v>
      </c>
      <c r="E223" s="44" t="s">
        <v>34</v>
      </c>
      <c r="F223" s="66">
        <v>2900000</v>
      </c>
      <c r="G223" s="66">
        <v>1740000</v>
      </c>
      <c r="H223" s="66">
        <v>1160000</v>
      </c>
      <c r="I223" s="66">
        <v>580000</v>
      </c>
      <c r="J223" s="66">
        <v>2029999.9999999998</v>
      </c>
      <c r="K223" s="66">
        <v>1217999.9999999998</v>
      </c>
      <c r="L223" s="66">
        <v>812000</v>
      </c>
      <c r="M223" s="66">
        <v>406000</v>
      </c>
    </row>
    <row r="224" spans="1:13" ht="31.5">
      <c r="A224" s="63">
        <v>218</v>
      </c>
      <c r="B224" s="64" t="s">
        <v>414</v>
      </c>
      <c r="C224" s="65" t="s">
        <v>90</v>
      </c>
      <c r="D224" s="65" t="s">
        <v>91</v>
      </c>
      <c r="E224" s="44" t="s">
        <v>33</v>
      </c>
      <c r="F224" s="66">
        <v>4000000</v>
      </c>
      <c r="G224" s="66">
        <v>2400000</v>
      </c>
      <c r="H224" s="66">
        <v>1600000</v>
      </c>
      <c r="I224" s="66">
        <v>800000</v>
      </c>
      <c r="J224" s="66">
        <v>2800000</v>
      </c>
      <c r="K224" s="66">
        <v>1680000</v>
      </c>
      <c r="L224" s="66">
        <v>1120000</v>
      </c>
      <c r="M224" s="66">
        <v>560000</v>
      </c>
    </row>
    <row r="225" spans="1:13" ht="31.5">
      <c r="A225" s="63">
        <v>219</v>
      </c>
      <c r="B225" s="64" t="s">
        <v>137</v>
      </c>
      <c r="C225" s="65" t="s">
        <v>165</v>
      </c>
      <c r="D225" s="65" t="s">
        <v>166</v>
      </c>
      <c r="E225" s="44" t="s">
        <v>34</v>
      </c>
      <c r="F225" s="66">
        <v>3100000</v>
      </c>
      <c r="G225" s="66">
        <v>1860000</v>
      </c>
      <c r="H225" s="66">
        <v>1240000</v>
      </c>
      <c r="I225" s="66">
        <v>620000</v>
      </c>
      <c r="J225" s="66">
        <v>2170000</v>
      </c>
      <c r="K225" s="66">
        <v>1302000</v>
      </c>
      <c r="L225" s="66">
        <v>868000</v>
      </c>
      <c r="M225" s="66">
        <v>434000</v>
      </c>
    </row>
    <row r="226" spans="1:13" ht="31.5">
      <c r="A226" s="63">
        <v>220</v>
      </c>
      <c r="B226" s="64" t="s">
        <v>415</v>
      </c>
      <c r="C226" s="65" t="s">
        <v>85</v>
      </c>
      <c r="D226" s="65" t="s">
        <v>277</v>
      </c>
      <c r="E226" s="44" t="s">
        <v>33</v>
      </c>
      <c r="F226" s="66">
        <v>6000000</v>
      </c>
      <c r="G226" s="66">
        <v>3600000</v>
      </c>
      <c r="H226" s="66">
        <v>2400000</v>
      </c>
      <c r="I226" s="66">
        <v>1200000</v>
      </c>
      <c r="J226" s="66">
        <v>4200000</v>
      </c>
      <c r="K226" s="66">
        <v>2520000</v>
      </c>
      <c r="L226" s="66">
        <v>1680000</v>
      </c>
      <c r="M226" s="66">
        <v>840000</v>
      </c>
    </row>
    <row r="227" spans="1:13" ht="31.5">
      <c r="A227" s="63">
        <v>221</v>
      </c>
      <c r="B227" s="64" t="s">
        <v>416</v>
      </c>
      <c r="C227" s="65" t="s">
        <v>145</v>
      </c>
      <c r="D227" s="65" t="s">
        <v>147</v>
      </c>
      <c r="E227" s="44" t="s">
        <v>33</v>
      </c>
      <c r="F227" s="66">
        <v>5200000</v>
      </c>
      <c r="G227" s="66">
        <v>3120000</v>
      </c>
      <c r="H227" s="66">
        <v>2080000</v>
      </c>
      <c r="I227" s="66">
        <v>1040000</v>
      </c>
      <c r="J227" s="66">
        <v>3639999.9999999995</v>
      </c>
      <c r="K227" s="66">
        <v>2183999.9999999995</v>
      </c>
      <c r="L227" s="66">
        <v>1456000</v>
      </c>
      <c r="M227" s="66">
        <v>728000</v>
      </c>
    </row>
    <row r="228" spans="1:13" ht="31.5">
      <c r="A228" s="63">
        <v>222</v>
      </c>
      <c r="B228" s="64" t="s">
        <v>561</v>
      </c>
      <c r="C228" s="65" t="s">
        <v>147</v>
      </c>
      <c r="D228" s="65" t="s">
        <v>167</v>
      </c>
      <c r="E228" s="44" t="s">
        <v>34</v>
      </c>
      <c r="F228" s="66">
        <v>2500000</v>
      </c>
      <c r="G228" s="66">
        <v>1500000</v>
      </c>
      <c r="H228" s="66">
        <v>1000000</v>
      </c>
      <c r="I228" s="66"/>
      <c r="J228" s="66">
        <v>1750000</v>
      </c>
      <c r="K228" s="66">
        <v>1050000</v>
      </c>
      <c r="L228" s="66">
        <v>700000</v>
      </c>
      <c r="M228" s="66"/>
    </row>
    <row r="229" spans="1:13" ht="31.5">
      <c r="A229" s="63">
        <v>223</v>
      </c>
      <c r="B229" s="64" t="s">
        <v>567</v>
      </c>
      <c r="C229" s="65" t="s">
        <v>167</v>
      </c>
      <c r="D229" s="65" t="s">
        <v>168</v>
      </c>
      <c r="E229" s="44" t="s">
        <v>34</v>
      </c>
      <c r="F229" s="66">
        <v>1500000</v>
      </c>
      <c r="G229" s="66">
        <v>900000</v>
      </c>
      <c r="H229" s="66">
        <v>600000</v>
      </c>
      <c r="I229" s="66"/>
      <c r="J229" s="66">
        <v>1050000</v>
      </c>
      <c r="K229" s="66">
        <v>630000</v>
      </c>
      <c r="L229" s="66">
        <v>420000</v>
      </c>
      <c r="M229" s="66"/>
    </row>
    <row r="230" spans="1:13" ht="47.25">
      <c r="A230" s="63">
        <v>224</v>
      </c>
      <c r="B230" s="64" t="s">
        <v>562</v>
      </c>
      <c r="C230" s="65" t="s">
        <v>159</v>
      </c>
      <c r="D230" s="65" t="s">
        <v>304</v>
      </c>
      <c r="E230" s="44" t="s">
        <v>34</v>
      </c>
      <c r="F230" s="66">
        <v>1700000</v>
      </c>
      <c r="G230" s="66">
        <v>1020000</v>
      </c>
      <c r="H230" s="66">
        <v>680000</v>
      </c>
      <c r="I230" s="66"/>
      <c r="J230" s="66">
        <v>1190000</v>
      </c>
      <c r="K230" s="66">
        <v>714000</v>
      </c>
      <c r="L230" s="66">
        <v>476000</v>
      </c>
      <c r="M230" s="66"/>
    </row>
    <row r="231" spans="1:13" ht="33.75" customHeight="1">
      <c r="A231" s="63">
        <v>225</v>
      </c>
      <c r="B231" s="64" t="s">
        <v>417</v>
      </c>
      <c r="C231" s="65" t="s">
        <v>418</v>
      </c>
      <c r="D231" s="65" t="s">
        <v>101</v>
      </c>
      <c r="E231" s="44" t="s">
        <v>33</v>
      </c>
      <c r="F231" s="66">
        <v>4600000</v>
      </c>
      <c r="G231" s="66">
        <v>2760000</v>
      </c>
      <c r="H231" s="66">
        <v>1840000</v>
      </c>
      <c r="I231" s="66">
        <v>920000</v>
      </c>
      <c r="J231" s="66">
        <v>3220000</v>
      </c>
      <c r="K231" s="66">
        <v>1932000</v>
      </c>
      <c r="L231" s="66">
        <v>1288000</v>
      </c>
      <c r="M231" s="66">
        <v>644000</v>
      </c>
    </row>
    <row r="232" spans="1:13" ht="31.5">
      <c r="A232" s="63">
        <v>226</v>
      </c>
      <c r="B232" s="64" t="s">
        <v>419</v>
      </c>
      <c r="C232" s="65" t="s">
        <v>119</v>
      </c>
      <c r="D232" s="65" t="s">
        <v>158</v>
      </c>
      <c r="E232" s="44" t="s">
        <v>32</v>
      </c>
      <c r="F232" s="66">
        <v>12000000</v>
      </c>
      <c r="G232" s="66">
        <v>7200000</v>
      </c>
      <c r="H232" s="66">
        <v>4800000</v>
      </c>
      <c r="I232" s="66">
        <v>2400000</v>
      </c>
      <c r="J232" s="66">
        <v>8400000</v>
      </c>
      <c r="K232" s="66">
        <v>5040000</v>
      </c>
      <c r="L232" s="66">
        <v>3360000</v>
      </c>
      <c r="M232" s="66">
        <v>1680000</v>
      </c>
    </row>
    <row r="233" spans="1:13" ht="31.5">
      <c r="A233" s="63">
        <v>227</v>
      </c>
      <c r="B233" s="64" t="s">
        <v>563</v>
      </c>
      <c r="C233" s="65" t="s">
        <v>158</v>
      </c>
      <c r="D233" s="65" t="s">
        <v>130</v>
      </c>
      <c r="E233" s="44" t="s">
        <v>34</v>
      </c>
      <c r="F233" s="66">
        <v>3000000</v>
      </c>
      <c r="G233" s="66">
        <v>1800000</v>
      </c>
      <c r="H233" s="66">
        <v>1200000</v>
      </c>
      <c r="I233" s="66">
        <v>600000</v>
      </c>
      <c r="J233" s="66">
        <v>2100000</v>
      </c>
      <c r="K233" s="66">
        <v>1260000</v>
      </c>
      <c r="L233" s="66">
        <v>840000</v>
      </c>
      <c r="M233" s="66">
        <v>420000</v>
      </c>
    </row>
    <row r="234" spans="1:13" ht="31.5">
      <c r="A234" s="63">
        <v>228</v>
      </c>
      <c r="B234" s="64" t="s">
        <v>564</v>
      </c>
      <c r="C234" s="65" t="s">
        <v>130</v>
      </c>
      <c r="D234" s="65" t="s">
        <v>123</v>
      </c>
      <c r="E234" s="44" t="s">
        <v>34</v>
      </c>
      <c r="F234" s="66">
        <v>2100000</v>
      </c>
      <c r="G234" s="66">
        <v>1260000</v>
      </c>
      <c r="H234" s="66">
        <v>840000</v>
      </c>
      <c r="I234" s="66"/>
      <c r="J234" s="66">
        <v>1470000</v>
      </c>
      <c r="K234" s="66">
        <v>882000</v>
      </c>
      <c r="L234" s="66">
        <v>588000</v>
      </c>
      <c r="M234" s="66"/>
    </row>
    <row r="235" spans="1:13" ht="49.5" customHeight="1">
      <c r="A235" s="63">
        <v>229</v>
      </c>
      <c r="B235" s="64" t="s">
        <v>565</v>
      </c>
      <c r="C235" s="68" t="s">
        <v>136</v>
      </c>
      <c r="D235" s="68" t="s">
        <v>74</v>
      </c>
      <c r="E235" s="44" t="s">
        <v>32</v>
      </c>
      <c r="F235" s="66">
        <v>12000000</v>
      </c>
      <c r="G235" s="66">
        <v>7200000</v>
      </c>
      <c r="H235" s="66">
        <v>4800000</v>
      </c>
      <c r="I235" s="66">
        <v>2400000</v>
      </c>
      <c r="J235" s="66">
        <v>8400000</v>
      </c>
      <c r="K235" s="66">
        <v>5040000</v>
      </c>
      <c r="L235" s="66">
        <v>3360000</v>
      </c>
      <c r="M235" s="66">
        <v>1680000</v>
      </c>
    </row>
    <row r="236" spans="1:13" ht="26.25" customHeight="1">
      <c r="A236" s="63">
        <v>230</v>
      </c>
      <c r="B236" s="64" t="s">
        <v>566</v>
      </c>
      <c r="C236" s="68" t="s">
        <v>93</v>
      </c>
      <c r="D236" s="68" t="s">
        <v>186</v>
      </c>
      <c r="E236" s="44" t="s">
        <v>34</v>
      </c>
      <c r="F236" s="66">
        <v>1400000</v>
      </c>
      <c r="G236" s="66">
        <v>840000</v>
      </c>
      <c r="H236" s="66">
        <v>560000</v>
      </c>
      <c r="I236" s="66"/>
      <c r="J236" s="66">
        <v>979999.9999999999</v>
      </c>
      <c r="K236" s="66">
        <v>587999.9999999999</v>
      </c>
      <c r="L236" s="66">
        <v>392000</v>
      </c>
      <c r="M236" s="66"/>
    </row>
    <row r="237" spans="1:13" ht="63">
      <c r="A237" s="63">
        <v>231</v>
      </c>
      <c r="B237" s="84" t="s">
        <v>22</v>
      </c>
      <c r="C237" s="68" t="s">
        <v>71</v>
      </c>
      <c r="D237" s="68" t="s">
        <v>187</v>
      </c>
      <c r="E237" s="44" t="s">
        <v>33</v>
      </c>
      <c r="F237" s="66">
        <v>3500000</v>
      </c>
      <c r="G237" s="66">
        <v>2100000</v>
      </c>
      <c r="H237" s="66">
        <v>1400000</v>
      </c>
      <c r="I237" s="66">
        <v>700000</v>
      </c>
      <c r="J237" s="66">
        <v>2450000</v>
      </c>
      <c r="K237" s="66">
        <v>1470000</v>
      </c>
      <c r="L237" s="66">
        <v>980000</v>
      </c>
      <c r="M237" s="66">
        <v>490000</v>
      </c>
    </row>
    <row r="238" spans="1:13" ht="63">
      <c r="A238" s="63">
        <v>232</v>
      </c>
      <c r="B238" s="84" t="s">
        <v>23</v>
      </c>
      <c r="C238" s="68" t="s">
        <v>185</v>
      </c>
      <c r="D238" s="68" t="s">
        <v>134</v>
      </c>
      <c r="E238" s="44" t="s">
        <v>34</v>
      </c>
      <c r="F238" s="66">
        <v>3000000</v>
      </c>
      <c r="G238" s="66">
        <v>1800000</v>
      </c>
      <c r="H238" s="66">
        <v>1200000</v>
      </c>
      <c r="I238" s="66">
        <v>600000</v>
      </c>
      <c r="J238" s="66">
        <v>2100000</v>
      </c>
      <c r="K238" s="66">
        <v>1260000</v>
      </c>
      <c r="L238" s="66">
        <v>840000</v>
      </c>
      <c r="M238" s="66">
        <v>420000</v>
      </c>
    </row>
    <row r="239" spans="1:13" ht="47.25">
      <c r="A239" s="63">
        <v>233</v>
      </c>
      <c r="B239" s="84" t="s">
        <v>499</v>
      </c>
      <c r="C239" s="68" t="s">
        <v>261</v>
      </c>
      <c r="D239" s="68" t="s">
        <v>262</v>
      </c>
      <c r="E239" s="44" t="s">
        <v>34</v>
      </c>
      <c r="F239" s="66">
        <v>3000000</v>
      </c>
      <c r="G239" s="66">
        <v>1800000</v>
      </c>
      <c r="H239" s="66">
        <v>1200000</v>
      </c>
      <c r="I239" s="66">
        <v>600000</v>
      </c>
      <c r="J239" s="66">
        <v>2100000</v>
      </c>
      <c r="K239" s="66">
        <v>1260000</v>
      </c>
      <c r="L239" s="66">
        <v>840000</v>
      </c>
      <c r="M239" s="66">
        <v>420000</v>
      </c>
    </row>
    <row r="240" spans="1:13" ht="47.25">
      <c r="A240" s="63">
        <v>234</v>
      </c>
      <c r="B240" s="84" t="s">
        <v>500</v>
      </c>
      <c r="C240" s="68" t="s">
        <v>263</v>
      </c>
      <c r="D240" s="68" t="s">
        <v>262</v>
      </c>
      <c r="E240" s="44" t="s">
        <v>34</v>
      </c>
      <c r="F240" s="66">
        <v>3000000</v>
      </c>
      <c r="G240" s="66">
        <v>1800000</v>
      </c>
      <c r="H240" s="66">
        <v>1200000</v>
      </c>
      <c r="I240" s="66">
        <v>600000</v>
      </c>
      <c r="J240" s="66">
        <v>2100000</v>
      </c>
      <c r="K240" s="66">
        <v>1260000</v>
      </c>
      <c r="L240" s="66">
        <v>840000</v>
      </c>
      <c r="M240" s="66">
        <v>420000</v>
      </c>
    </row>
    <row r="241" spans="1:13" ht="63">
      <c r="A241" s="63">
        <v>235</v>
      </c>
      <c r="B241" s="84" t="s">
        <v>501</v>
      </c>
      <c r="C241" s="68" t="s">
        <v>264</v>
      </c>
      <c r="D241" s="68" t="s">
        <v>265</v>
      </c>
      <c r="E241" s="44" t="s">
        <v>33</v>
      </c>
      <c r="F241" s="66">
        <v>4000000</v>
      </c>
      <c r="G241" s="66">
        <v>2400000</v>
      </c>
      <c r="H241" s="66">
        <v>1600000</v>
      </c>
      <c r="I241" s="66">
        <v>800000</v>
      </c>
      <c r="J241" s="66">
        <v>2800000</v>
      </c>
      <c r="K241" s="66">
        <v>1680000</v>
      </c>
      <c r="L241" s="66">
        <v>1120000</v>
      </c>
      <c r="M241" s="66">
        <v>560000</v>
      </c>
    </row>
    <row r="242" spans="1:13" ht="22.5" customHeight="1">
      <c r="A242" s="63">
        <v>236</v>
      </c>
      <c r="B242" s="177" t="s">
        <v>502</v>
      </c>
      <c r="C242" s="177"/>
      <c r="D242" s="177"/>
      <c r="E242" s="44" t="s">
        <v>34</v>
      </c>
      <c r="F242" s="66">
        <v>2600000</v>
      </c>
      <c r="G242" s="66">
        <v>1560000</v>
      </c>
      <c r="H242" s="66">
        <v>1040000</v>
      </c>
      <c r="I242" s="66">
        <v>520000</v>
      </c>
      <c r="J242" s="66">
        <v>1819999.9999999998</v>
      </c>
      <c r="K242" s="66">
        <v>1091999.9999999998</v>
      </c>
      <c r="L242" s="66">
        <v>728000</v>
      </c>
      <c r="M242" s="66">
        <v>364000</v>
      </c>
    </row>
    <row r="243" spans="1:13" ht="66" customHeight="1">
      <c r="A243" s="122">
        <v>237</v>
      </c>
      <c r="B243" s="137" t="s">
        <v>96</v>
      </c>
      <c r="C243" s="137" t="s">
        <v>686</v>
      </c>
      <c r="D243" s="137" t="s">
        <v>659</v>
      </c>
      <c r="E243" s="134" t="s">
        <v>34</v>
      </c>
      <c r="F243" s="124" t="s">
        <v>687</v>
      </c>
      <c r="G243" s="124" t="s">
        <v>688</v>
      </c>
      <c r="H243" s="124">
        <v>920000</v>
      </c>
      <c r="I243" s="124"/>
      <c r="J243" s="124" t="s">
        <v>689</v>
      </c>
      <c r="K243" s="124">
        <v>966000</v>
      </c>
      <c r="L243" s="124">
        <v>644000</v>
      </c>
      <c r="M243" s="124"/>
    </row>
    <row r="244" spans="1:13" ht="55.5" customHeight="1">
      <c r="A244" s="122">
        <v>238</v>
      </c>
      <c r="B244" s="137" t="s">
        <v>705</v>
      </c>
      <c r="C244" s="137" t="s">
        <v>663</v>
      </c>
      <c r="D244" s="137" t="s">
        <v>664</v>
      </c>
      <c r="E244" s="134" t="s">
        <v>33</v>
      </c>
      <c r="F244" s="124" t="s">
        <v>690</v>
      </c>
      <c r="G244" s="124" t="s">
        <v>681</v>
      </c>
      <c r="H244" s="124" t="s">
        <v>682</v>
      </c>
      <c r="I244" s="124" t="s">
        <v>683</v>
      </c>
      <c r="J244" s="124" t="s">
        <v>691</v>
      </c>
      <c r="K244" s="124" t="s">
        <v>684</v>
      </c>
      <c r="L244" s="124" t="s">
        <v>685</v>
      </c>
      <c r="M244" s="124">
        <v>812000</v>
      </c>
    </row>
    <row r="245" spans="1:13" ht="36" customHeight="1">
      <c r="A245" s="122">
        <v>239</v>
      </c>
      <c r="B245" s="137" t="s">
        <v>666</v>
      </c>
      <c r="C245" s="137" t="s">
        <v>667</v>
      </c>
      <c r="D245" s="137" t="s">
        <v>668</v>
      </c>
      <c r="E245" s="134" t="s">
        <v>33</v>
      </c>
      <c r="F245" s="124" t="s">
        <v>692</v>
      </c>
      <c r="G245" s="124" t="s">
        <v>693</v>
      </c>
      <c r="H245" s="124" t="s">
        <v>694</v>
      </c>
      <c r="I245" s="124">
        <v>800000</v>
      </c>
      <c r="J245" s="124" t="s">
        <v>678</v>
      </c>
      <c r="K245" s="124" t="s">
        <v>679</v>
      </c>
      <c r="L245" s="124" t="s">
        <v>680</v>
      </c>
      <c r="M245" s="124">
        <v>560000</v>
      </c>
    </row>
    <row r="246" spans="1:13" ht="31.5" customHeight="1">
      <c r="A246" s="122">
        <v>240</v>
      </c>
      <c r="B246" s="137" t="s">
        <v>672</v>
      </c>
      <c r="C246" s="137" t="s">
        <v>668</v>
      </c>
      <c r="D246" s="137" t="s">
        <v>673</v>
      </c>
      <c r="E246" s="134" t="s">
        <v>34</v>
      </c>
      <c r="F246" s="124" t="s">
        <v>695</v>
      </c>
      <c r="G246" s="124" t="s">
        <v>696</v>
      </c>
      <c r="H246" s="124" t="s">
        <v>697</v>
      </c>
      <c r="I246" s="124">
        <v>520000</v>
      </c>
      <c r="J246" s="124" t="s">
        <v>698</v>
      </c>
      <c r="K246" s="124" t="s">
        <v>699</v>
      </c>
      <c r="L246" s="124">
        <v>728000</v>
      </c>
      <c r="M246" s="124">
        <v>364000</v>
      </c>
    </row>
    <row r="247" spans="1:13" ht="47.25" customHeight="1">
      <c r="A247" s="122">
        <v>241</v>
      </c>
      <c r="B247" s="137" t="s">
        <v>668</v>
      </c>
      <c r="C247" s="137" t="s">
        <v>676</v>
      </c>
      <c r="D247" s="137" t="s">
        <v>677</v>
      </c>
      <c r="E247" s="134" t="s">
        <v>33</v>
      </c>
      <c r="F247" s="124" t="s">
        <v>700</v>
      </c>
      <c r="G247" s="124" t="s">
        <v>701</v>
      </c>
      <c r="H247" s="124" t="s">
        <v>702</v>
      </c>
      <c r="I247" s="124">
        <v>700000</v>
      </c>
      <c r="J247" s="124" t="s">
        <v>703</v>
      </c>
      <c r="K247" s="124" t="s">
        <v>704</v>
      </c>
      <c r="L247" s="124">
        <v>980000</v>
      </c>
      <c r="M247" s="124">
        <v>490000</v>
      </c>
    </row>
    <row r="248" spans="1:13" ht="47.25" customHeight="1" thickBot="1">
      <c r="A248" s="196">
        <v>1</v>
      </c>
      <c r="B248" s="197" t="s">
        <v>292</v>
      </c>
      <c r="C248" s="197" t="s">
        <v>79</v>
      </c>
      <c r="D248" s="197" t="s">
        <v>159</v>
      </c>
      <c r="E248" s="198" t="s">
        <v>31</v>
      </c>
      <c r="F248" s="199">
        <v>23000000</v>
      </c>
      <c r="G248" s="199">
        <v>13800000</v>
      </c>
      <c r="H248" s="199">
        <v>9200000</v>
      </c>
      <c r="I248" s="199">
        <v>4600000</v>
      </c>
      <c r="J248" s="199">
        <v>16100000</v>
      </c>
      <c r="K248" s="199">
        <v>9660000</v>
      </c>
      <c r="L248" s="199">
        <v>6440000</v>
      </c>
      <c r="M248" s="199">
        <v>3220000</v>
      </c>
    </row>
    <row r="249" spans="1:13" ht="21" customHeight="1" thickBot="1">
      <c r="A249" s="196">
        <v>2</v>
      </c>
      <c r="B249" s="197" t="s">
        <v>706</v>
      </c>
      <c r="C249" s="197" t="s">
        <v>53</v>
      </c>
      <c r="D249" s="197" t="s">
        <v>292</v>
      </c>
      <c r="E249" s="198" t="s">
        <v>33</v>
      </c>
      <c r="F249" s="199">
        <v>6000000</v>
      </c>
      <c r="G249" s="199">
        <v>3600000</v>
      </c>
      <c r="H249" s="199">
        <v>2400000</v>
      </c>
      <c r="I249" s="199">
        <v>1200000</v>
      </c>
      <c r="J249" s="199">
        <v>4200000</v>
      </c>
      <c r="K249" s="199">
        <v>2520000</v>
      </c>
      <c r="L249" s="199">
        <v>1680000</v>
      </c>
      <c r="M249" s="199">
        <v>840000</v>
      </c>
    </row>
    <row r="250" spans="1:13" ht="33.75" customHeight="1" thickBot="1">
      <c r="A250" s="196">
        <v>3</v>
      </c>
      <c r="B250" s="197" t="s">
        <v>707</v>
      </c>
      <c r="C250" s="197" t="s">
        <v>71</v>
      </c>
      <c r="D250" s="197" t="s">
        <v>708</v>
      </c>
      <c r="E250" s="198" t="s">
        <v>33</v>
      </c>
      <c r="F250" s="199">
        <v>5500000</v>
      </c>
      <c r="G250" s="199">
        <v>3300000</v>
      </c>
      <c r="H250" s="199">
        <v>2200000</v>
      </c>
      <c r="I250" s="199">
        <v>1100000</v>
      </c>
      <c r="J250" s="199">
        <v>3850000</v>
      </c>
      <c r="K250" s="199">
        <v>2310000</v>
      </c>
      <c r="L250" s="199">
        <v>1540000</v>
      </c>
      <c r="M250" s="199">
        <v>770000</v>
      </c>
    </row>
    <row r="251" spans="1:13" ht="22.5" customHeight="1" thickBot="1">
      <c r="A251" s="196">
        <v>4</v>
      </c>
      <c r="B251" s="197" t="s">
        <v>709</v>
      </c>
      <c r="C251" s="197" t="s">
        <v>710</v>
      </c>
      <c r="D251" s="197" t="s">
        <v>707</v>
      </c>
      <c r="E251" s="198" t="s">
        <v>33</v>
      </c>
      <c r="F251" s="199">
        <v>5500000</v>
      </c>
      <c r="G251" s="199">
        <v>3300000</v>
      </c>
      <c r="H251" s="199">
        <v>2200000</v>
      </c>
      <c r="I251" s="199">
        <v>1100000</v>
      </c>
      <c r="J251" s="199">
        <v>3850000</v>
      </c>
      <c r="K251" s="199">
        <v>2310000</v>
      </c>
      <c r="L251" s="199">
        <v>1540000</v>
      </c>
      <c r="M251" s="199">
        <v>770000</v>
      </c>
    </row>
    <row r="252" spans="1:13" ht="29.25" customHeight="1" thickBot="1">
      <c r="A252" s="196">
        <v>5</v>
      </c>
      <c r="B252" s="197" t="s">
        <v>711</v>
      </c>
      <c r="C252" s="197" t="s">
        <v>187</v>
      </c>
      <c r="D252" s="197" t="s">
        <v>712</v>
      </c>
      <c r="E252" s="198" t="s">
        <v>33</v>
      </c>
      <c r="F252" s="199">
        <v>4500000</v>
      </c>
      <c r="G252" s="199">
        <v>2700000</v>
      </c>
      <c r="H252" s="199">
        <v>1800000</v>
      </c>
      <c r="I252" s="199">
        <v>900000</v>
      </c>
      <c r="J252" s="199">
        <v>3150000</v>
      </c>
      <c r="K252" s="199">
        <v>1890000</v>
      </c>
      <c r="L252" s="199">
        <v>1260000</v>
      </c>
      <c r="M252" s="199">
        <v>630000</v>
      </c>
    </row>
    <row r="253" spans="1:13" ht="37.5" customHeight="1" thickBot="1">
      <c r="A253" s="196">
        <v>6</v>
      </c>
      <c r="B253" s="197" t="s">
        <v>713</v>
      </c>
      <c r="C253" s="197" t="s">
        <v>707</v>
      </c>
      <c r="D253" s="197" t="s">
        <v>714</v>
      </c>
      <c r="E253" s="198" t="s">
        <v>33</v>
      </c>
      <c r="F253" s="199">
        <v>4500000</v>
      </c>
      <c r="G253" s="199">
        <v>2700000</v>
      </c>
      <c r="H253" s="199">
        <v>1800000</v>
      </c>
      <c r="I253" s="199">
        <v>900000</v>
      </c>
      <c r="J253" s="199">
        <v>3150000</v>
      </c>
      <c r="K253" s="199">
        <v>1890000</v>
      </c>
      <c r="L253" s="199">
        <v>1260000</v>
      </c>
      <c r="M253" s="199">
        <v>630000</v>
      </c>
    </row>
    <row r="254" spans="1:13" ht="32.25" thickBot="1">
      <c r="A254" s="196">
        <v>7</v>
      </c>
      <c r="B254" s="197" t="s">
        <v>715</v>
      </c>
      <c r="C254" s="197" t="s">
        <v>707</v>
      </c>
      <c r="D254" s="197" t="s">
        <v>710</v>
      </c>
      <c r="E254" s="198" t="s">
        <v>33</v>
      </c>
      <c r="F254" s="199">
        <v>4500000</v>
      </c>
      <c r="G254" s="199">
        <v>2700000</v>
      </c>
      <c r="H254" s="199">
        <v>1800000</v>
      </c>
      <c r="I254" s="199">
        <v>900000</v>
      </c>
      <c r="J254" s="199">
        <v>3150000</v>
      </c>
      <c r="K254" s="199">
        <v>1890000</v>
      </c>
      <c r="L254" s="199">
        <v>1260000</v>
      </c>
      <c r="M254" s="199">
        <v>630000</v>
      </c>
    </row>
    <row r="255" spans="1:13" ht="31.5" customHeight="1" thickBot="1">
      <c r="A255" s="196">
        <v>8</v>
      </c>
      <c r="B255" s="197" t="s">
        <v>716</v>
      </c>
      <c r="C255" s="197" t="s">
        <v>707</v>
      </c>
      <c r="D255" s="197" t="s">
        <v>710</v>
      </c>
      <c r="E255" s="198" t="s">
        <v>33</v>
      </c>
      <c r="F255" s="199">
        <v>4500000</v>
      </c>
      <c r="G255" s="199">
        <v>2700000</v>
      </c>
      <c r="H255" s="199">
        <v>1800000</v>
      </c>
      <c r="I255" s="199">
        <v>900000</v>
      </c>
      <c r="J255" s="199">
        <v>3150000</v>
      </c>
      <c r="K255" s="199">
        <v>1890000</v>
      </c>
      <c r="L255" s="199">
        <v>1260000</v>
      </c>
      <c r="M255" s="199">
        <v>630000</v>
      </c>
    </row>
    <row r="256" spans="1:13" ht="21.75" customHeight="1" thickBot="1">
      <c r="A256" s="196">
        <v>9</v>
      </c>
      <c r="B256" s="197" t="s">
        <v>714</v>
      </c>
      <c r="C256" s="197" t="s">
        <v>187</v>
      </c>
      <c r="D256" s="197" t="s">
        <v>717</v>
      </c>
      <c r="E256" s="198" t="s">
        <v>33</v>
      </c>
      <c r="F256" s="199">
        <v>4500000</v>
      </c>
      <c r="G256" s="199">
        <v>2700000</v>
      </c>
      <c r="H256" s="199">
        <v>1800000</v>
      </c>
      <c r="I256" s="199">
        <v>900000</v>
      </c>
      <c r="J256" s="199">
        <v>3150000</v>
      </c>
      <c r="K256" s="199">
        <v>1890000</v>
      </c>
      <c r="L256" s="199">
        <v>1260000</v>
      </c>
      <c r="M256" s="199">
        <v>630000</v>
      </c>
    </row>
    <row r="257" spans="1:13" ht="27" customHeight="1" thickBot="1">
      <c r="A257" s="196">
        <v>10</v>
      </c>
      <c r="B257" s="197" t="s">
        <v>710</v>
      </c>
      <c r="C257" s="197" t="s">
        <v>71</v>
      </c>
      <c r="D257" s="197" t="s">
        <v>717</v>
      </c>
      <c r="E257" s="198" t="s">
        <v>33</v>
      </c>
      <c r="F257" s="199">
        <v>4000000</v>
      </c>
      <c r="G257" s="199">
        <v>2400000</v>
      </c>
      <c r="H257" s="199">
        <v>1600000</v>
      </c>
      <c r="I257" s="199">
        <v>800000</v>
      </c>
      <c r="J257" s="199">
        <v>2800000</v>
      </c>
      <c r="K257" s="199">
        <v>1680000</v>
      </c>
      <c r="L257" s="199">
        <v>1120000</v>
      </c>
      <c r="M257" s="199">
        <v>560000</v>
      </c>
    </row>
    <row r="258" spans="1:13" ht="42" customHeight="1" thickBot="1">
      <c r="A258" s="196">
        <v>11</v>
      </c>
      <c r="B258" s="197" t="s">
        <v>718</v>
      </c>
      <c r="C258" s="197" t="s">
        <v>714</v>
      </c>
      <c r="D258" s="197" t="s">
        <v>719</v>
      </c>
      <c r="E258" s="198" t="s">
        <v>33</v>
      </c>
      <c r="F258" s="199">
        <v>3850000</v>
      </c>
      <c r="G258" s="199">
        <v>2310000</v>
      </c>
      <c r="H258" s="199">
        <v>1540000</v>
      </c>
      <c r="I258" s="199">
        <v>770000</v>
      </c>
      <c r="J258" s="199">
        <v>2695000</v>
      </c>
      <c r="K258" s="199">
        <v>1617000</v>
      </c>
      <c r="L258" s="199">
        <v>1078000</v>
      </c>
      <c r="M258" s="199">
        <v>539000</v>
      </c>
    </row>
    <row r="259" spans="1:13" ht="22.5" customHeight="1" thickBot="1">
      <c r="A259" s="196">
        <v>12</v>
      </c>
      <c r="B259" s="197" t="s">
        <v>720</v>
      </c>
      <c r="C259" s="197" t="s">
        <v>187</v>
      </c>
      <c r="D259" s="197" t="s">
        <v>712</v>
      </c>
      <c r="E259" s="198" t="s">
        <v>33</v>
      </c>
      <c r="F259" s="199">
        <v>3850000</v>
      </c>
      <c r="G259" s="199">
        <v>2310000</v>
      </c>
      <c r="H259" s="199">
        <v>1540000</v>
      </c>
      <c r="I259" s="199">
        <v>770000</v>
      </c>
      <c r="J259" s="199">
        <v>2695000</v>
      </c>
      <c r="K259" s="199">
        <v>1617000</v>
      </c>
      <c r="L259" s="199">
        <v>1078000</v>
      </c>
      <c r="M259" s="199">
        <v>539000</v>
      </c>
    </row>
    <row r="260" spans="1:13" s="115" customFormat="1" ht="32.25" thickBot="1">
      <c r="A260" s="196">
        <v>13</v>
      </c>
      <c r="B260" s="197" t="s">
        <v>721</v>
      </c>
      <c r="C260" s="197" t="s">
        <v>709</v>
      </c>
      <c r="D260" s="197" t="s">
        <v>711</v>
      </c>
      <c r="E260" s="198" t="s">
        <v>33</v>
      </c>
      <c r="F260" s="199">
        <v>3850000</v>
      </c>
      <c r="G260" s="199">
        <v>2310000</v>
      </c>
      <c r="H260" s="199">
        <v>1540000</v>
      </c>
      <c r="I260" s="199">
        <v>770000</v>
      </c>
      <c r="J260" s="199">
        <v>2695000</v>
      </c>
      <c r="K260" s="199">
        <v>1617000</v>
      </c>
      <c r="L260" s="199">
        <v>1078000</v>
      </c>
      <c r="M260" s="199">
        <v>539000</v>
      </c>
    </row>
    <row r="261" spans="1:13" s="115" customFormat="1" ht="33" customHeight="1" thickBot="1">
      <c r="A261" s="196">
        <v>14</v>
      </c>
      <c r="B261" s="197" t="s">
        <v>722</v>
      </c>
      <c r="C261" s="197" t="s">
        <v>710</v>
      </c>
      <c r="D261" s="197" t="s">
        <v>711</v>
      </c>
      <c r="E261" s="198" t="s">
        <v>33</v>
      </c>
      <c r="F261" s="199">
        <v>3850000</v>
      </c>
      <c r="G261" s="199">
        <v>2310000</v>
      </c>
      <c r="H261" s="199">
        <v>1540000</v>
      </c>
      <c r="I261" s="199">
        <v>770000</v>
      </c>
      <c r="J261" s="199">
        <v>2695000</v>
      </c>
      <c r="K261" s="199">
        <v>1617000</v>
      </c>
      <c r="L261" s="199">
        <v>1078000</v>
      </c>
      <c r="M261" s="199">
        <v>539000</v>
      </c>
    </row>
    <row r="262" spans="1:13" s="115" customFormat="1" ht="24.75" customHeight="1" thickBot="1">
      <c r="A262" s="196">
        <v>15</v>
      </c>
      <c r="B262" s="200" t="s">
        <v>723</v>
      </c>
      <c r="C262" s="201"/>
      <c r="D262" s="202"/>
      <c r="E262" s="198" t="s">
        <v>33</v>
      </c>
      <c r="F262" s="199">
        <v>6000000</v>
      </c>
      <c r="G262" s="199">
        <v>3600000</v>
      </c>
      <c r="H262" s="199">
        <v>2400000</v>
      </c>
      <c r="I262" s="199">
        <v>1200000</v>
      </c>
      <c r="J262" s="199">
        <v>4200000</v>
      </c>
      <c r="K262" s="199">
        <v>2520000</v>
      </c>
      <c r="L262" s="199">
        <v>1680000</v>
      </c>
      <c r="M262" s="199">
        <v>840000</v>
      </c>
    </row>
    <row r="263" spans="1:13" s="115" customFormat="1" ht="33" customHeight="1" thickBot="1">
      <c r="A263" s="196">
        <v>16</v>
      </c>
      <c r="B263" s="200" t="s">
        <v>724</v>
      </c>
      <c r="C263" s="201"/>
      <c r="D263" s="202"/>
      <c r="E263" s="198" t="s">
        <v>33</v>
      </c>
      <c r="F263" s="199">
        <v>3850000</v>
      </c>
      <c r="G263" s="199">
        <v>2310000</v>
      </c>
      <c r="H263" s="199">
        <v>1540000</v>
      </c>
      <c r="I263" s="199">
        <v>770000</v>
      </c>
      <c r="J263" s="199">
        <v>2695000</v>
      </c>
      <c r="K263" s="199">
        <v>1617000</v>
      </c>
      <c r="L263" s="199">
        <v>1078000</v>
      </c>
      <c r="M263" s="199">
        <v>539000</v>
      </c>
    </row>
    <row r="264" spans="1:13" s="115" customFormat="1" ht="33" customHeight="1">
      <c r="A264" s="61"/>
      <c r="B264" s="71"/>
      <c r="C264" s="71"/>
      <c r="D264" s="72"/>
      <c r="E264" s="77"/>
      <c r="F264" s="74"/>
      <c r="G264" s="61"/>
      <c r="H264" s="61"/>
      <c r="I264" s="61"/>
      <c r="J264" s="61"/>
      <c r="K264" s="61"/>
      <c r="L264" s="61"/>
      <c r="M264" s="61"/>
    </row>
    <row r="265" spans="1:13" s="115" customFormat="1" ht="33" customHeight="1">
      <c r="A265" s="189" t="s">
        <v>273</v>
      </c>
      <c r="B265" s="189"/>
      <c r="C265" s="189"/>
      <c r="D265" s="189"/>
      <c r="E265" s="189"/>
      <c r="F265" s="189"/>
      <c r="G265" s="189"/>
      <c r="H265" s="189"/>
      <c r="I265" s="189"/>
      <c r="J265" s="189"/>
      <c r="K265" s="189"/>
      <c r="L265" s="189"/>
      <c r="M265" s="189"/>
    </row>
    <row r="266" spans="1:13" s="115" customFormat="1" ht="33" customHeight="1">
      <c r="A266" s="75" t="s">
        <v>180</v>
      </c>
      <c r="B266" s="71"/>
      <c r="C266" s="71"/>
      <c r="D266" s="72"/>
      <c r="E266" s="73"/>
      <c r="F266" s="74"/>
      <c r="G266" s="74"/>
      <c r="H266" s="74"/>
      <c r="I266" s="74"/>
      <c r="J266" s="74"/>
      <c r="K266" s="74"/>
      <c r="L266" s="74"/>
      <c r="M266" s="74"/>
    </row>
    <row r="267" spans="1:13" ht="33" customHeight="1">
      <c r="A267" s="162" t="s">
        <v>39</v>
      </c>
      <c r="B267" s="211" t="s">
        <v>181</v>
      </c>
      <c r="C267" s="212"/>
      <c r="D267" s="213"/>
      <c r="E267" s="220" t="s">
        <v>36</v>
      </c>
      <c r="F267" s="221"/>
      <c r="G267" s="224" t="s">
        <v>250</v>
      </c>
      <c r="H267" s="226"/>
      <c r="I267" s="224" t="s">
        <v>570</v>
      </c>
      <c r="J267" s="225"/>
      <c r="K267" s="226"/>
      <c r="L267" s="61"/>
      <c r="M267" s="61"/>
    </row>
    <row r="268" spans="1:13" ht="15.75">
      <c r="A268" s="163"/>
      <c r="B268" s="214"/>
      <c r="C268" s="215"/>
      <c r="D268" s="216"/>
      <c r="E268" s="222"/>
      <c r="F268" s="223"/>
      <c r="G268" s="227"/>
      <c r="H268" s="229"/>
      <c r="I268" s="227"/>
      <c r="J268" s="228"/>
      <c r="K268" s="229"/>
      <c r="L268" s="61"/>
      <c r="M268" s="61"/>
    </row>
    <row r="269" spans="1:13" ht="15.75">
      <c r="A269" s="63">
        <v>1</v>
      </c>
      <c r="B269" s="190" t="s">
        <v>640</v>
      </c>
      <c r="C269" s="191"/>
      <c r="D269" s="192"/>
      <c r="E269" s="217">
        <v>500000</v>
      </c>
      <c r="F269" s="218"/>
      <c r="G269" s="217">
        <f>E269*0.8</f>
        <v>400000</v>
      </c>
      <c r="H269" s="218"/>
      <c r="I269" s="217">
        <v>350000</v>
      </c>
      <c r="J269" s="219"/>
      <c r="K269" s="218"/>
      <c r="L269" s="61"/>
      <c r="M269" s="61"/>
    </row>
    <row r="270" spans="1:10" ht="15.75">
      <c r="A270" s="70"/>
      <c r="B270" s="76"/>
      <c r="C270" s="76"/>
      <c r="D270" s="70"/>
      <c r="F270" s="73"/>
      <c r="G270" s="73"/>
      <c r="H270" s="73"/>
      <c r="I270" s="73"/>
      <c r="J270" s="73"/>
    </row>
    <row r="271" spans="1:13" ht="15.75">
      <c r="A271" s="187" t="s">
        <v>193</v>
      </c>
      <c r="B271" s="187"/>
      <c r="C271" s="187"/>
      <c r="D271" s="187"/>
      <c r="E271" s="187"/>
      <c r="F271" s="187"/>
      <c r="G271" s="187"/>
      <c r="H271" s="113"/>
      <c r="I271" s="113"/>
      <c r="J271" s="113"/>
      <c r="K271" s="114"/>
      <c r="L271" s="114"/>
      <c r="M271" s="114"/>
    </row>
    <row r="272" spans="1:13" ht="15.75">
      <c r="A272" s="203" t="s">
        <v>39</v>
      </c>
      <c r="B272" s="205" t="s">
        <v>272</v>
      </c>
      <c r="C272" s="207" t="s">
        <v>637</v>
      </c>
      <c r="D272" s="208"/>
      <c r="E272" s="113"/>
      <c r="F272" s="113"/>
      <c r="G272" s="113"/>
      <c r="H272" s="114"/>
      <c r="I272" s="114"/>
      <c r="J272" s="114"/>
      <c r="K272" s="115"/>
      <c r="L272" s="115"/>
      <c r="M272" s="115"/>
    </row>
    <row r="273" spans="1:13" ht="15.75">
      <c r="A273" s="204"/>
      <c r="B273" s="206"/>
      <c r="C273" s="116" t="s">
        <v>49</v>
      </c>
      <c r="D273" s="116" t="s">
        <v>192</v>
      </c>
      <c r="E273" s="113"/>
      <c r="F273" s="117"/>
      <c r="G273" s="114"/>
      <c r="H273" s="114"/>
      <c r="I273" s="114"/>
      <c r="J273" s="113"/>
      <c r="K273" s="115"/>
      <c r="L273" s="115"/>
      <c r="M273" s="115"/>
    </row>
    <row r="274" spans="1:13" ht="15.75">
      <c r="A274" s="118">
        <v>1</v>
      </c>
      <c r="B274" s="119" t="s">
        <v>266</v>
      </c>
      <c r="C274" s="209" t="s">
        <v>267</v>
      </c>
      <c r="D274" s="210"/>
      <c r="E274" s="113"/>
      <c r="F274" s="117"/>
      <c r="G274" s="114"/>
      <c r="H274" s="114"/>
      <c r="I274" s="114"/>
      <c r="J274" s="113"/>
      <c r="K274" s="115"/>
      <c r="L274" s="115"/>
      <c r="M274" s="115"/>
    </row>
    <row r="275" spans="1:13" ht="15.75">
      <c r="A275" s="118">
        <v>2</v>
      </c>
      <c r="B275" s="119" t="s">
        <v>269</v>
      </c>
      <c r="C275" s="120" t="s">
        <v>190</v>
      </c>
      <c r="D275" s="120" t="s">
        <v>268</v>
      </c>
      <c r="E275" s="113"/>
      <c r="F275" s="117"/>
      <c r="G275" s="114"/>
      <c r="H275" s="114"/>
      <c r="I275" s="114"/>
      <c r="J275" s="113"/>
      <c r="K275" s="115"/>
      <c r="L275" s="115"/>
      <c r="M275" s="115"/>
    </row>
    <row r="276" spans="1:13" ht="15.75">
      <c r="A276" s="118">
        <v>3</v>
      </c>
      <c r="B276" s="119" t="s">
        <v>270</v>
      </c>
      <c r="C276" s="120" t="s">
        <v>274</v>
      </c>
      <c r="D276" s="120" t="s">
        <v>191</v>
      </c>
      <c r="E276" s="113"/>
      <c r="F276" s="117"/>
      <c r="G276" s="114"/>
      <c r="H276" s="114"/>
      <c r="I276" s="114"/>
      <c r="J276" s="113"/>
      <c r="K276" s="115"/>
      <c r="L276" s="115"/>
      <c r="M276" s="115"/>
    </row>
    <row r="277" spans="1:13" ht="15.75">
      <c r="A277" s="118">
        <v>4</v>
      </c>
      <c r="B277" s="119" t="s">
        <v>271</v>
      </c>
      <c r="C277" s="209" t="s">
        <v>275</v>
      </c>
      <c r="D277" s="210"/>
      <c r="E277" s="113"/>
      <c r="F277" s="121"/>
      <c r="G277" s="115"/>
      <c r="H277" s="115"/>
      <c r="I277" s="115"/>
      <c r="J277" s="113"/>
      <c r="K277" s="115"/>
      <c r="L277" s="115"/>
      <c r="M277" s="115"/>
    </row>
  </sheetData>
  <sheetProtection/>
  <mergeCells count="33">
    <mergeCell ref="C274:D274"/>
    <mergeCell ref="C277:D277"/>
    <mergeCell ref="B269:D269"/>
    <mergeCell ref="E269:F269"/>
    <mergeCell ref="G269:H269"/>
    <mergeCell ref="I269:K269"/>
    <mergeCell ref="A271:G271"/>
    <mergeCell ref="A272:A273"/>
    <mergeCell ref="B272:B273"/>
    <mergeCell ref="C272:D272"/>
    <mergeCell ref="B262:D262"/>
    <mergeCell ref="B263:D263"/>
    <mergeCell ref="A265:M265"/>
    <mergeCell ref="A267:A268"/>
    <mergeCell ref="B267:D268"/>
    <mergeCell ref="E267:F268"/>
    <mergeCell ref="G267:H268"/>
    <mergeCell ref="I267:K268"/>
    <mergeCell ref="A3:M3"/>
    <mergeCell ref="A2:M2"/>
    <mergeCell ref="L4:M4"/>
    <mergeCell ref="E5:E6"/>
    <mergeCell ref="F5:I5"/>
    <mergeCell ref="B5:B6"/>
    <mergeCell ref="A5:A6"/>
    <mergeCell ref="B242:D242"/>
    <mergeCell ref="C78:D78"/>
    <mergeCell ref="C5:D5"/>
    <mergeCell ref="J5:M5"/>
    <mergeCell ref="C79:D79"/>
    <mergeCell ref="C80:D80"/>
    <mergeCell ref="C41:D41"/>
    <mergeCell ref="C77:D77"/>
  </mergeCells>
  <printOptions/>
  <pageMargins left="0.31496062992125984" right="0.1968503937007874" top="0.7874015748031497" bottom="0.7874015748031497" header="0.31496062992125984" footer="0.4724409448818898"/>
  <pageSetup firstPageNumber="29" useFirstPageNumber="1" horizontalDpi="600" verticalDpi="600" orientation="landscape" paperSize="9" scale="8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PHUONGXINH</dc:creator>
  <cp:keywords/>
  <dc:description/>
  <cp:lastModifiedBy>LVN_2019_hp03</cp:lastModifiedBy>
  <cp:lastPrinted>2019-12-25T05:57:09Z</cp:lastPrinted>
  <dcterms:created xsi:type="dcterms:W3CDTF">2019-07-26T07:58:31Z</dcterms:created>
  <dcterms:modified xsi:type="dcterms:W3CDTF">2022-08-24T02:45:24Z</dcterms:modified>
  <cp:category/>
  <cp:version/>
  <cp:contentType/>
  <cp:contentStatus/>
</cp:coreProperties>
</file>