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VN_2019_hp03\Downloads\"/>
    </mc:Choice>
  </mc:AlternateContent>
  <bookViews>
    <workbookView xWindow="0" yWindow="0" windowWidth="20490" windowHeight="7755"/>
  </bookViews>
  <sheets>
    <sheet name="Sheet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5" i="1"/>
  <c r="E75" i="1" s="1"/>
  <c r="A2" i="1"/>
</calcChain>
</file>

<file path=xl/sharedStrings.xml><?xml version="1.0" encoding="utf-8"?>
<sst xmlns="http://schemas.openxmlformats.org/spreadsheetml/2006/main" count="204" uniqueCount="116">
  <si>
    <t>Phục lục III: 
DANH MỤC CÁC CÔNG TRÌNH, DỰ ÁN CẦN THU HỒI ĐẤT NĂM 2020, 2021 
CHUYỂN TIẾP THỰC HIỆN TRONG NĂM 2022 THỊ XÃ HƯƠNG THỦY</t>
  </si>
  <si>
    <t>STT</t>
  </si>
  <si>
    <t>Tên công trình,dự án</t>
  </si>
  <si>
    <t>Mã loại đất</t>
  </si>
  <si>
    <t>Địa điểm</t>
  </si>
  <si>
    <t>Diện tích
khoảng
(ha)</t>
  </si>
  <si>
    <t>Ghi chú 
(Ý kiến sau rà soát)</t>
  </si>
  <si>
    <t>I</t>
  </si>
  <si>
    <t>Chuyển tiếp từ năm 2020</t>
  </si>
  <si>
    <t>1.1</t>
  </si>
  <si>
    <t>Công trình, dự án quốc phòng - an ninh</t>
  </si>
  <si>
    <t>Công an phường Thủy Dương</t>
  </si>
  <si>
    <t>CAN</t>
  </si>
  <si>
    <t>Phường Thủy Dương</t>
  </si>
  <si>
    <t>1.2</t>
  </si>
  <si>
    <t xml:space="preserve">Công trình, dự án do Thủ tướng Chính phủ chấp thuận, quyết định đầu tư mà phải thu hồi đất </t>
  </si>
  <si>
    <t>Đường dây 500Kv Quảng Trạch - Dốc Sỏi tại xã Dương Hòa xã Phú Sơn</t>
  </si>
  <si>
    <t>DNL</t>
  </si>
  <si>
    <t>Xã Dương Hòa, 
Xã Phú Sơn</t>
  </si>
  <si>
    <t>Trạm biến áp 110KV KCN Phú Bài 2 và đầu nối</t>
  </si>
  <si>
    <t>Xã Thủy Phù</t>
  </si>
  <si>
    <t>Trạm biến áp 110KV Vinh Thanh và đấu nối</t>
  </si>
  <si>
    <t>1.3</t>
  </si>
  <si>
    <t>Công trình, dự án cần thu hồi đất do Hội đồng nhân dân tỉnh chấp thuận theo Nghị quyết số 130/NQ-HĐND ngày 10/12/2021</t>
  </si>
  <si>
    <t>Nâng cấp, mở rộng đường Phùng Quán (phần diện tích bổ sung)</t>
  </si>
  <si>
    <t>DGT</t>
  </si>
  <si>
    <t xml:space="preserve"> Phường Thủy Dương</t>
  </si>
  <si>
    <t>Hạ tầng kỹ thuật khu đất phường Thủy Dương</t>
  </si>
  <si>
    <t>CQP</t>
  </si>
  <si>
    <t>Hạ tầng kỹ thuật khu dân cư xã Thủy Thanh
(Hạ tầng kỹ thuật các khu xen ghép xã Thủy Thanh)</t>
  </si>
  <si>
    <t>ONT</t>
  </si>
  <si>
    <t>Xã Thủy Thanh</t>
  </si>
  <si>
    <t>Nâng cấp, mở rộng Km3 + 200 - Km4 + 00 Đường tỉnh 1</t>
  </si>
  <si>
    <t xml:space="preserve"> Sân bóng đá xã Thủy Tân    </t>
  </si>
  <si>
    <t>DTT</t>
  </si>
  <si>
    <t>Xã Thủy Tân</t>
  </si>
  <si>
    <t>Công trình liên huyện</t>
  </si>
  <si>
    <t>Khu đô thị phía Nam sông Như Ý (Tổng quy mô diện tích là 51,67 ha trong đó xã Thủy Thanh thị xã Hương Thủy là 31,87 ha và thành phố Huế là 19,8 ha)</t>
  </si>
  <si>
    <t>ODT</t>
  </si>
  <si>
    <t>Trạm biến áp 110KV Huế 4 và đấu nối (tổng quy mô công trình 0,73 ha trong đó phần diện tích thuộc địa bàn thành phố là 0,10 ha, thị xã Hương Thuỷ 0,63 ha )</t>
  </si>
  <si>
    <t>Thị xã Hương Thủy</t>
  </si>
  <si>
    <t>Hạ tầng kỹ thuật khu đất có ký hiệu CL10 và BV thuộc khu A  - Đô thị mới An Vân Dương với tổng diện tích 10,48 ha. Trong đó phường An Đông, thành phố Huế: 6,53 ha; phường Thủy Dương, thị xã Hương Thủy: 3,95 ha</t>
  </si>
  <si>
    <t>DYT</t>
  </si>
  <si>
    <t>Khu nhà ở An Đông (Trong đó: Phường An Đông 1,08 ha; Phường Thủy Dương 0,22 ha)</t>
  </si>
  <si>
    <t xml:space="preserve">
Phường Thủy Dương </t>
  </si>
  <si>
    <t>II</t>
  </si>
  <si>
    <t>Chuyển tiếp từ năm 2021</t>
  </si>
  <si>
    <t>2.1</t>
  </si>
  <si>
    <t>Doanh trại Đại đội pháo phòng không C594</t>
  </si>
  <si>
    <t>Phường Thủy Lương</t>
  </si>
  <si>
    <t>Trụ sở Cảnh sát phòng cháy chữa cháy và Trung tâm nghiên cứu và đào tạo, huấn luyện PCCC, cứu nạn, cứu hộ tỉnh Thừa Thiên Huế (Tổng quy mô diện tích 5,12 ha, trong đó Thành Phố Huế: 4,05 ha; Thị xã Hương Thủy: 1,07 ha</t>
  </si>
  <si>
    <t>2.2</t>
  </si>
  <si>
    <t>Trạm biến áp 110kV Phú Bài 2 và đấu nối (phần bổ sung)</t>
  </si>
  <si>
    <t>Dự án  đầu  tư xây dựng và kinh doanh hạ tầng kỹ thuật Khu công nghiệp Phú Bài giai đoạn IV, đợt 1</t>
  </si>
  <si>
    <t>SKK</t>
  </si>
  <si>
    <t>Tiểu dự án cải tạo và phát triển lưới điện trung hạ áp khu vực trung tâm huyện lỵ, thành phố của tỉnh Thừa Thiên Huế (KfW3.1). (Thị xã Hương Thủy 0,34 ha trong đó xã Dương Hòa: 0,02 ha; Phú Sơn: 0,08 ha; Thủy Châu: 0,011 ha; Thủy Lương: 0,018 ha; Phú Bài: 0,07 ha; Thủy Phương:0,07 ha; Thủy Dương: 0,07 ha)</t>
  </si>
  <si>
    <t>2.3</t>
  </si>
  <si>
    <t xml:space="preserve">Đấu nối đường gom từ Dương Thiệu Tước đến đường Phùng Quán </t>
  </si>
  <si>
    <t>Hoàn thiện hạ tầng khu quy hoạch tổ 12, phường Thủy Dương</t>
  </si>
  <si>
    <t>Chỉnh trang vỉa hè đường Khúc Thừa Dụ</t>
  </si>
  <si>
    <t>Mở rộng và kè đê hói thoát nước đường Khúc Thừa Dụ</t>
  </si>
  <si>
    <t>DTL</t>
  </si>
  <si>
    <t>Công viên cây xanh vỉa hè khu quy hoạch Vịnh Mộc</t>
  </si>
  <si>
    <t>DKV</t>
  </si>
  <si>
    <t>Hạ tầng kỹ thuật khu dân cư Thủy Dương</t>
  </si>
  <si>
    <t>Hạ tầng kỹ thuật Khu dân cư Đại Giang</t>
  </si>
  <si>
    <t>Khu dân cư khu vực 1</t>
  </si>
  <si>
    <t>Hạ tầng kỹ thuật khu đất phường Thủy Dương (phần bổ sung)</t>
  </si>
  <si>
    <t>Đường vào Khu quần thể sân Golf  Thủy Dương</t>
  </si>
  <si>
    <t>Hạ tầng kỹ thuật khu dân cư OTT4 thuộc khu E - đô thị mới An Vân Dương</t>
  </si>
  <si>
    <t>Hạ tầng kỹ thuật khu dân cư OTT8, OTT9, khu dịch vụ DV1 và cây xanh CX4 thuộc khu E - đô thị mới An Vân Dương</t>
  </si>
  <si>
    <t>ODT, TMD, DKV</t>
  </si>
  <si>
    <t>Xã Thủy Thanh; Phường Thủy Dương</t>
  </si>
  <si>
    <t>Kè gia cố và xử lý thoát lũ kênh Nam Sông Hương đoạn qua phường Thủy Dương và Thủy Phương</t>
  </si>
  <si>
    <t>Phường Thủy Phương, Thủy Dương</t>
  </si>
  <si>
    <t xml:space="preserve">Đường mặt cắt 19,5m đi qua khu đất xây dựng bệnh viện Sản - Nhi, thuộc khu E- đô thị mới An Vân Dương </t>
  </si>
  <si>
    <t>Xã Thủy Thanh - Phường Thủy Dương</t>
  </si>
  <si>
    <t>Tuyến đường liên khu 18,5m nối từ khu hạ tầng kỹ thuật Thủy Thanh giai đoạn 3 đến khu hạ tầng kỹ thuật Thủy Dương giai đoạn 3. (Đô thị mới An Vân Dương)</t>
  </si>
  <si>
    <t>Mở rộng bãi chôn lấp rác thải Thủy Phương</t>
  </si>
  <si>
    <t>DRA</t>
  </si>
  <si>
    <t>Phường Thủy Phương</t>
  </si>
  <si>
    <t>Nâng cấp, mở rộng đường Trưng Nữ Vương giai đoạn 2</t>
  </si>
  <si>
    <t>Đường tỉnh lộ 7 nối dài đến Khúc Thừa Dụ, phường Thủy Phương</t>
  </si>
  <si>
    <t>Hạ tầng kỹ thuật khu dân cư, tái định cư Bàu Tròn giai đoạn 1, phường Thủy Phương</t>
  </si>
  <si>
    <t>Hạ tầng kỹ thuật khu dân cư Thanh Lam giai đoạn 3 phường Thủy Phương (phần diện tích bổ sung)</t>
  </si>
  <si>
    <t>Hạ tầng kỹ thuật Khu dân cư Phù Nam (Cây Sen)</t>
  </si>
  <si>
    <t>Phường Thủy Châu</t>
  </si>
  <si>
    <t>Hạ tầng kỹ thuật khu dân cư liền kề 03 thuộc khu trung tâm thị xã Hương Thủy</t>
  </si>
  <si>
    <t>Phường Phú Bài</t>
  </si>
  <si>
    <t>Dự án bồi thường, hỗ trợ và tái định cư công trình Mở rộng Cảng hàng không Quốc tế Phú Bài (hạng mục di dời Cụm điệp báo C35) tại phường Phú Bài</t>
  </si>
  <si>
    <t>Nâng cấp mở rộng đường Ngô Thì Sĩ</t>
  </si>
  <si>
    <t>Hạ tầng kỹ thuật khu dân cư 7C phường Phú Bài</t>
  </si>
  <si>
    <t>Mở rộng đường Lê Trọng Bật</t>
  </si>
  <si>
    <t>Hạ tầng kỹ thuật khu dân cư tổ 7 phường Thủy Lương</t>
  </si>
  <si>
    <t>Xây dựng mới nhà văn hóa tổ dân phố tổ 7</t>
  </si>
  <si>
    <t>DSH</t>
  </si>
  <si>
    <t>Đường từ đường Thuận Hóa đến đường Thân Nhân Trung, phường Thủy Lương (Phần diện tích bổ sung)</t>
  </si>
  <si>
    <t>Hạ tầng kỹ thuật Khu dân cư thôn Vân Thê Trung, xã Thủy Thanh</t>
  </si>
  <si>
    <t xml:space="preserve"> Xã Thủy Thanh</t>
  </si>
  <si>
    <t>Nâng cấp mở rộng Đường tỉnh 1 (đoạn từ đường Trường Chinh về cầu Ngói Thanh Toàn)</t>
  </si>
  <si>
    <t>Hạ tầng kỹ thuật khu dân cư Thanh - Dương, xã Thủy Thanh (Hạ tầng kỹ thuật khu dân cư Hói Sai Thượng giai đoạn 4, xã Thủy Thanh)</t>
  </si>
  <si>
    <t>Đường bê tông liên thôn khu vực xóm Dừa, xã Thủy Tân</t>
  </si>
  <si>
    <t>Kè chống sạt lở hai bờ sông Phù Bài</t>
  </si>
  <si>
    <t>Chỉnh trang khu nghĩa trang nhân dân xã Thủy Phù</t>
  </si>
  <si>
    <t>NTD</t>
  </si>
  <si>
    <t>Đường Tố Hữu nối dài đi sân bay Phú Bài (Tổng diện tích 62,4 ha trong đó, tại thành phố Huế: 3,88 ha; thị xã Hương Thủy: 58,52ha)</t>
  </si>
  <si>
    <t>Xã Thuỷ Thanh, Phường Thuỷ Dương, Phường Thuỷ Phương, Phường Thuỷ Châu, Phường Phú Bài, Phường Thuỷ Lương -  Thị xã Hương Thuỷ</t>
  </si>
  <si>
    <t>Nhà ở xã hội tại khu đất XH6 thuộc khu E - Khu đô thị mới An Vân Dương (điều chỉnh địa điểm thực hiện). (Tổng diện tích 7,9 ha trong đó, xã Thủy Thanh, thị xã Hương Thủy: 4,69 ha; Phường Thủy Vân, thành phố Huế: 3,21ha).</t>
  </si>
  <si>
    <t>Dự án Kè chống sạt lở các đoạn xung yếu thuộc hệ thống sông Hương, tỉnh Thừa Thiên Huế (Tổng quy mô 6,76 ha trong đó phần diện tích thị xã Hương Thủy 0,35 ha trong đó xã Dương Hòa: 0,35 ha).</t>
  </si>
  <si>
    <t xml:space="preserve">Thị xã Hương Thủy </t>
  </si>
  <si>
    <t>Khu đô thị phía Bắc sông Như Ý, thuộc Khu E - Đô thị mới An Vân Dương (Tổng diện tích 9,95 ha, trong đó 0,38 ha thuộc thị xã hương Thủy).</t>
  </si>
  <si>
    <t>Di dời đường dây trung hạ thế phục vụ thi công đường Hồ Chí Minh đoạn Cam Lộ - La Sơn qua thị xã Hương Thủy</t>
  </si>
  <si>
    <t>Phường Thủy Phương,
Xã Phú Sơn, 
Xã Thủy Phù</t>
  </si>
  <si>
    <t>Cầu Phú Thứ (Tổng qui mô dự án là 0,49 ha; trong đó phần diện tích thuộc địa bàn huyện Phú Vang là 0,22 ha; TX.Hương Thuỷ là 0,27 ha)</t>
  </si>
  <si>
    <t xml:space="preserve">Thị xã Hương Thủy  </t>
  </si>
  <si>
    <t>TỔNG CỘNG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</si>
</sst>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8" x14ac:knownFonts="1">
    <font>
      <sz val="11"/>
      <color theme="1"/>
      <name val="Calibri"/>
      <family val="2"/>
      <charset val="1"/>
      <scheme val="minor"/>
    </font>
    <font>
      <b/>
      <sz val="14"/>
      <name val="Times New Roman"/>
      <family val="1"/>
    </font>
    <font>
      <sz val="12"/>
      <name val="Times New Roman"/>
      <family val="1"/>
    </font>
    <font>
      <i/>
      <sz val="12"/>
      <name val="Times New Roman"/>
      <family val="1"/>
    </font>
    <font>
      <b/>
      <sz val="12"/>
      <name val="Times New Roman"/>
      <family val="1"/>
    </font>
    <font>
      <sz val="10"/>
      <name val="Arial"/>
      <family val="2"/>
    </font>
    <font>
      <sz val="10"/>
      <color rgb="FF000000"/>
      <name val="Arial"/>
      <family val="2"/>
      <charset val="163"/>
    </font>
    <font>
      <sz val="11"/>
      <color theme="1"/>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5" fillId="0" borderId="0"/>
    <xf numFmtId="0" fontId="5" fillId="0" borderId="0"/>
    <xf numFmtId="0" fontId="6" fillId="0" borderId="0"/>
    <xf numFmtId="0" fontId="7" fillId="0" borderId="0"/>
  </cellStyleXfs>
  <cellXfs count="51">
    <xf numFmtId="0" fontId="0" fillId="0" borderId="0" xfId="0"/>
    <xf numFmtId="0" fontId="1"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0" xfId="0" applyFont="1" applyFill="1" applyBorder="1" applyAlignment="1">
      <alignment horizontal="center" vertical="top"/>
    </xf>
    <xf numFmtId="0" fontId="4"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 xfId="2" applyFont="1" applyFill="1" applyBorder="1" applyAlignment="1">
      <alignment vertical="center" wrapText="1"/>
    </xf>
    <xf numFmtId="0" fontId="4" fillId="2" borderId="1" xfId="0" applyFont="1" applyFill="1" applyBorder="1" applyAlignment="1">
      <alignment vertical="center" wrapText="1"/>
    </xf>
    <xf numFmtId="2" fontId="2" fillId="2" borderId="1" xfId="1" applyNumberFormat="1" applyFont="1" applyFill="1" applyBorder="1" applyAlignment="1">
      <alignment horizontal="center" vertical="center" wrapText="1"/>
    </xf>
    <xf numFmtId="2" fontId="4" fillId="2" borderId="1" xfId="1"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 xfId="1" applyFont="1" applyFill="1" applyBorder="1" applyAlignment="1">
      <alignment horizontal="center" vertical="center" wrapText="1"/>
    </xf>
    <xf numFmtId="2" fontId="4" fillId="0" borderId="4" xfId="0" applyNumberFormat="1" applyFont="1" applyFill="1" applyBorder="1" applyAlignment="1">
      <alignment vertical="center" wrapText="1"/>
    </xf>
    <xf numFmtId="2" fontId="4" fillId="0" borderId="5" xfId="0" applyNumberFormat="1" applyFont="1" applyFill="1" applyBorder="1" applyAlignment="1">
      <alignment vertical="center" wrapText="1"/>
    </xf>
    <xf numFmtId="2" fontId="4" fillId="0" borderId="6"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2" fillId="0" borderId="1" xfId="1" applyFont="1" applyFill="1" applyBorder="1" applyAlignment="1">
      <alignment horizontal="center" vertical="center" wrapText="1"/>
    </xf>
    <xf numFmtId="2"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left" vertical="center" wrapText="1"/>
    </xf>
    <xf numFmtId="164" fontId="2" fillId="0" borderId="1" xfId="0" applyNumberFormat="1" applyFont="1" applyFill="1" applyBorder="1" applyAlignment="1">
      <alignment horizontal="left" vertical="center" wrapText="1"/>
    </xf>
    <xf numFmtId="0" fontId="4" fillId="0" borderId="1" xfId="0" applyFont="1" applyBorder="1" applyAlignment="1">
      <alignment horizontal="left" wrapText="1"/>
    </xf>
    <xf numFmtId="0" fontId="2" fillId="2" borderId="1" xfId="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2" fontId="2" fillId="0" borderId="1" xfId="0" applyNumberFormat="1" applyFont="1" applyBorder="1" applyAlignment="1">
      <alignment horizontal="center" wrapText="1"/>
    </xf>
    <xf numFmtId="0" fontId="2" fillId="0" borderId="1" xfId="0" applyFont="1" applyFill="1" applyBorder="1" applyAlignment="1">
      <alignment horizontal="justify" vertical="center" wrapText="1"/>
    </xf>
    <xf numFmtId="2" fontId="2" fillId="0" borderId="1" xfId="0" applyNumberFormat="1" applyFont="1" applyBorder="1" applyAlignment="1">
      <alignment horizontal="center" vertical="center" wrapText="1"/>
    </xf>
    <xf numFmtId="0" fontId="4" fillId="0" borderId="1" xfId="3" applyFont="1" applyFill="1" applyBorder="1" applyAlignment="1">
      <alignment horizontal="left" vertical="center" wrapText="1"/>
    </xf>
    <xf numFmtId="0" fontId="2" fillId="0" borderId="1" xfId="0" applyFont="1" applyBorder="1" applyAlignment="1">
      <alignment horizontal="center" wrapText="1"/>
    </xf>
    <xf numFmtId="2" fontId="4" fillId="0" borderId="1" xfId="0" applyNumberFormat="1" applyFont="1" applyFill="1" applyBorder="1" applyAlignment="1">
      <alignment horizontal="center" vertical="center" wrapText="1"/>
    </xf>
    <xf numFmtId="0" fontId="2" fillId="0" borderId="1" xfId="3" applyFont="1" applyFill="1" applyBorder="1" applyAlignment="1">
      <alignment horizontal="left" vertical="center" wrapText="1"/>
    </xf>
    <xf numFmtId="0" fontId="4" fillId="0" borderId="1" xfId="2" applyFont="1" applyFill="1" applyBorder="1" applyAlignment="1">
      <alignment vertical="center" wrapText="1"/>
    </xf>
    <xf numFmtId="2" fontId="4" fillId="0" borderId="1" xfId="2"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2" fontId="2" fillId="0" borderId="1" xfId="3"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2" fillId="2" borderId="0" xfId="0" applyFont="1" applyFill="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2" fontId="2" fillId="0" borderId="1" xfId="0" applyNumberFormat="1" applyFont="1" applyFill="1" applyBorder="1" applyAlignment="1">
      <alignment horizontal="center" vertical="center"/>
    </xf>
    <xf numFmtId="0" fontId="2" fillId="0" borderId="1" xfId="4" applyFont="1" applyFill="1" applyBorder="1" applyAlignment="1">
      <alignment horizontal="justify" vertical="center" wrapText="1"/>
    </xf>
    <xf numFmtId="2" fontId="2" fillId="0" borderId="1" xfId="4"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4"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wrapText="1"/>
    </xf>
  </cellXfs>
  <cellStyles count="5">
    <cellStyle name="Normal" xfId="0" builtinId="0"/>
    <cellStyle name="Normal 100_DM HUONG TRA - DIEU CHINH 2020 2" xfId="1"/>
    <cellStyle name="Normal 12" xfId="3"/>
    <cellStyle name="Normal 21" xfId="4"/>
    <cellStyle name="Normal 3_6.HTra-DM-CT-DA-KHSDD201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2912534</xdr:colOff>
      <xdr:row>1</xdr:row>
      <xdr:rowOff>288925</xdr:rowOff>
    </xdr:from>
    <xdr:to>
      <xdr:col>1</xdr:col>
      <xdr:colOff>4207934</xdr:colOff>
      <xdr:row>1</xdr:row>
      <xdr:rowOff>288925</xdr:rowOff>
    </xdr:to>
    <xdr:cxnSp macro="">
      <xdr:nvCxnSpPr>
        <xdr:cNvPr id="2" name="Straight Connector 1"/>
        <xdr:cNvCxnSpPr/>
      </xdr:nvCxnSpPr>
      <xdr:spPr>
        <a:xfrm>
          <a:off x="3293534" y="1108075"/>
          <a:ext cx="1295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C%20%20Users%20LVN_2019_hp03%20Downloads%20quyet-dinh-417-qd-ubnd-uy-ban-nhan-dan-tinh-thua-thien-hue%20(1).do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 LUC I"/>
      <sheetName val="PHU LUC II"/>
      <sheetName val="PHU LUC III"/>
      <sheetName val="PHU LUC IV"/>
      <sheetName val="PHU LUC V"/>
      <sheetName val="PHU LUC VI"/>
      <sheetName val="PHU LUC VII"/>
    </sheetNames>
    <sheetDataSet>
      <sheetData sheetId="0">
        <row r="3">
          <cell r="A3" t="str">
            <v>(Kèm theo Quyết định số:       /QĐ-UBND ngày     tháng     năm 2022 của Ủy ban nhân dân tỉnh Thừa Thiên Huế)</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abSelected="1" workbookViewId="0">
      <selection sqref="A1:E1"/>
    </sheetView>
  </sheetViews>
  <sheetFormatPr defaultRowHeight="15" x14ac:dyDescent="0.25"/>
  <cols>
    <col min="2" max="2" width="50.140625" customWidth="1"/>
    <col min="4" max="4" width="17.42578125" customWidth="1"/>
  </cols>
  <sheetData>
    <row r="1" spans="1:6" ht="18.75" x14ac:dyDescent="0.25">
      <c r="A1" s="1" t="s">
        <v>0</v>
      </c>
      <c r="B1" s="1"/>
      <c r="C1" s="1"/>
      <c r="D1" s="1"/>
      <c r="E1" s="1"/>
      <c r="F1" s="2"/>
    </row>
    <row r="2" spans="1:6" ht="16.5" thickBot="1" x14ac:dyDescent="0.3">
      <c r="A2" s="3" t="str">
        <f>'[1]PHU LUC I'!A3:E3</f>
        <v>(Kèm theo Quyết định số:       /QĐ-UBND ngày     tháng     năm 2022 của Ủy ban nhân dân tỉnh Thừa Thiên Huế)</v>
      </c>
      <c r="B2" s="3"/>
      <c r="C2" s="3"/>
      <c r="D2" s="3"/>
      <c r="E2" s="3"/>
      <c r="F2" s="2"/>
    </row>
    <row r="3" spans="1:6" x14ac:dyDescent="0.25">
      <c r="A3" s="4" t="s">
        <v>1</v>
      </c>
      <c r="B3" s="4" t="s">
        <v>2</v>
      </c>
      <c r="C3" s="4" t="s">
        <v>3</v>
      </c>
      <c r="D3" s="4" t="s">
        <v>4</v>
      </c>
      <c r="E3" s="5" t="s">
        <v>5</v>
      </c>
      <c r="F3" s="6" t="s">
        <v>6</v>
      </c>
    </row>
    <row r="4" spans="1:6" x14ac:dyDescent="0.25">
      <c r="A4" s="4"/>
      <c r="B4" s="4"/>
      <c r="C4" s="4"/>
      <c r="D4" s="4"/>
      <c r="E4" s="5"/>
      <c r="F4" s="7"/>
    </row>
    <row r="5" spans="1:6" ht="63" x14ac:dyDescent="0.25">
      <c r="A5" s="8" t="s">
        <v>7</v>
      </c>
      <c r="B5" s="9" t="s">
        <v>8</v>
      </c>
      <c r="C5" s="10"/>
      <c r="D5" s="11"/>
      <c r="E5" s="12">
        <f>E7+E9+E10+E11+SUM(E13:E22)</f>
        <v>50.186</v>
      </c>
      <c r="F5" s="13"/>
    </row>
    <row r="6" spans="1:6" ht="94.5" x14ac:dyDescent="0.25">
      <c r="A6" s="14" t="s">
        <v>9</v>
      </c>
      <c r="B6" s="15" t="s">
        <v>10</v>
      </c>
      <c r="C6" s="16"/>
      <c r="D6" s="16"/>
      <c r="E6" s="17"/>
      <c r="F6" s="18"/>
    </row>
    <row r="7" spans="1:6" ht="63" x14ac:dyDescent="0.25">
      <c r="A7" s="19">
        <v>1</v>
      </c>
      <c r="B7" s="20" t="s">
        <v>11</v>
      </c>
      <c r="C7" s="21" t="s">
        <v>12</v>
      </c>
      <c r="D7" s="22" t="s">
        <v>13</v>
      </c>
      <c r="E7" s="22">
        <v>0.17</v>
      </c>
      <c r="F7" s="18"/>
    </row>
    <row r="8" spans="1:6" ht="15.75" x14ac:dyDescent="0.25">
      <c r="A8" s="14" t="s">
        <v>14</v>
      </c>
      <c r="B8" s="23" t="s">
        <v>15</v>
      </c>
      <c r="C8" s="23"/>
      <c r="D8" s="23"/>
      <c r="E8" s="23"/>
      <c r="F8" s="18"/>
    </row>
    <row r="9" spans="1:6" ht="157.5" x14ac:dyDescent="0.25">
      <c r="A9" s="19">
        <v>1</v>
      </c>
      <c r="B9" s="24" t="s">
        <v>16</v>
      </c>
      <c r="C9" s="21" t="s">
        <v>17</v>
      </c>
      <c r="D9" s="21" t="s">
        <v>18</v>
      </c>
      <c r="E9" s="22">
        <v>1.34</v>
      </c>
      <c r="F9" s="18"/>
    </row>
    <row r="10" spans="1:6" ht="110.25" x14ac:dyDescent="0.25">
      <c r="A10" s="19">
        <v>2</v>
      </c>
      <c r="B10" s="24" t="s">
        <v>19</v>
      </c>
      <c r="C10" s="21" t="s">
        <v>17</v>
      </c>
      <c r="D10" s="21" t="s">
        <v>20</v>
      </c>
      <c r="E10" s="22">
        <v>0.75</v>
      </c>
      <c r="F10" s="18"/>
    </row>
    <row r="11" spans="1:6" ht="110.25" x14ac:dyDescent="0.25">
      <c r="A11" s="19">
        <v>3</v>
      </c>
      <c r="B11" s="24" t="s">
        <v>21</v>
      </c>
      <c r="C11" s="21" t="s">
        <v>17</v>
      </c>
      <c r="D11" s="21" t="s">
        <v>20</v>
      </c>
      <c r="E11" s="22">
        <v>0.25</v>
      </c>
      <c r="F11" s="18"/>
    </row>
    <row r="12" spans="1:6" ht="15.75" x14ac:dyDescent="0.25">
      <c r="A12" s="8" t="s">
        <v>22</v>
      </c>
      <c r="B12" s="25" t="s">
        <v>23</v>
      </c>
      <c r="C12" s="25"/>
      <c r="D12" s="25"/>
      <c r="E12" s="25"/>
      <c r="F12" s="13"/>
    </row>
    <row r="13" spans="1:6" ht="141.75" x14ac:dyDescent="0.25">
      <c r="A13" s="26">
        <v>1</v>
      </c>
      <c r="B13" s="27" t="s">
        <v>24</v>
      </c>
      <c r="C13" s="28" t="s">
        <v>25</v>
      </c>
      <c r="D13" s="21" t="s">
        <v>26</v>
      </c>
      <c r="E13" s="29">
        <v>0.5</v>
      </c>
      <c r="F13" s="13"/>
    </row>
    <row r="14" spans="1:6" ht="94.5" x14ac:dyDescent="0.25">
      <c r="A14" s="26">
        <v>2</v>
      </c>
      <c r="B14" s="27" t="s">
        <v>27</v>
      </c>
      <c r="C14" s="28" t="s">
        <v>28</v>
      </c>
      <c r="D14" s="21" t="s">
        <v>13</v>
      </c>
      <c r="E14" s="29">
        <v>8.5</v>
      </c>
      <c r="F14" s="13"/>
    </row>
    <row r="15" spans="1:6" ht="204.75" x14ac:dyDescent="0.25">
      <c r="A15" s="26">
        <v>3</v>
      </c>
      <c r="B15" s="30" t="s">
        <v>29</v>
      </c>
      <c r="C15" s="28" t="s">
        <v>30</v>
      </c>
      <c r="D15" s="21" t="s">
        <v>31</v>
      </c>
      <c r="E15" s="31">
        <v>0.7</v>
      </c>
      <c r="F15" s="13"/>
    </row>
    <row r="16" spans="1:6" ht="141.75" x14ac:dyDescent="0.25">
      <c r="A16" s="26">
        <v>4</v>
      </c>
      <c r="B16" s="27" t="s">
        <v>32</v>
      </c>
      <c r="C16" s="28" t="s">
        <v>25</v>
      </c>
      <c r="D16" s="21" t="s">
        <v>31</v>
      </c>
      <c r="E16" s="31">
        <v>0.77</v>
      </c>
      <c r="F16" s="13"/>
    </row>
    <row r="17" spans="1:6" ht="63" x14ac:dyDescent="0.25">
      <c r="A17" s="26">
        <v>5</v>
      </c>
      <c r="B17" s="27" t="s">
        <v>33</v>
      </c>
      <c r="C17" s="28" t="s">
        <v>34</v>
      </c>
      <c r="D17" s="21" t="s">
        <v>35</v>
      </c>
      <c r="E17" s="29">
        <v>0.53600000000000003</v>
      </c>
      <c r="F17" s="13"/>
    </row>
    <row r="18" spans="1:6" ht="63" x14ac:dyDescent="0.25">
      <c r="A18" s="26"/>
      <c r="B18" s="32" t="s">
        <v>36</v>
      </c>
      <c r="C18" s="33"/>
      <c r="D18" s="21"/>
      <c r="E18" s="34"/>
      <c r="F18" s="13"/>
    </row>
    <row r="19" spans="1:6" ht="346.5" x14ac:dyDescent="0.25">
      <c r="A19" s="26">
        <v>6</v>
      </c>
      <c r="B19" s="35" t="s">
        <v>37</v>
      </c>
      <c r="C19" s="28" t="s">
        <v>38</v>
      </c>
      <c r="D19" s="21" t="s">
        <v>31</v>
      </c>
      <c r="E19" s="22">
        <v>31.87</v>
      </c>
      <c r="F19" s="13"/>
    </row>
    <row r="20" spans="1:6" ht="346.5" x14ac:dyDescent="0.25">
      <c r="A20" s="26">
        <v>7</v>
      </c>
      <c r="B20" s="35" t="s">
        <v>39</v>
      </c>
      <c r="C20" s="28" t="s">
        <v>17</v>
      </c>
      <c r="D20" s="21" t="s">
        <v>40</v>
      </c>
      <c r="E20" s="22">
        <v>0.63</v>
      </c>
      <c r="F20" s="13"/>
    </row>
    <row r="21" spans="1:6" ht="409.5" x14ac:dyDescent="0.25">
      <c r="A21" s="26">
        <v>8</v>
      </c>
      <c r="B21" s="35" t="s">
        <v>41</v>
      </c>
      <c r="C21" s="28" t="s">
        <v>42</v>
      </c>
      <c r="D21" s="21" t="s">
        <v>31</v>
      </c>
      <c r="E21" s="22">
        <v>3.95</v>
      </c>
      <c r="F21" s="13"/>
    </row>
    <row r="22" spans="1:6" ht="204.75" x14ac:dyDescent="0.25">
      <c r="A22" s="26">
        <v>9</v>
      </c>
      <c r="B22" s="27" t="s">
        <v>43</v>
      </c>
      <c r="C22" s="28" t="s">
        <v>38</v>
      </c>
      <c r="D22" s="21" t="s">
        <v>44</v>
      </c>
      <c r="E22" s="22">
        <v>0.22</v>
      </c>
      <c r="F22" s="13"/>
    </row>
    <row r="23" spans="1:6" ht="63" x14ac:dyDescent="0.25">
      <c r="A23" s="14" t="s">
        <v>45</v>
      </c>
      <c r="B23" s="36" t="s">
        <v>46</v>
      </c>
      <c r="C23" s="36"/>
      <c r="D23" s="36"/>
      <c r="E23" s="37">
        <f>SUM(E33:E74)+E25+E27+E29+E30+E31</f>
        <v>153.60429999999999</v>
      </c>
      <c r="F23" s="38"/>
    </row>
    <row r="24" spans="1:6" ht="15.75" x14ac:dyDescent="0.25">
      <c r="A24" s="14" t="s">
        <v>47</v>
      </c>
      <c r="B24" s="23" t="s">
        <v>10</v>
      </c>
      <c r="C24" s="23"/>
      <c r="D24" s="23"/>
      <c r="E24" s="23"/>
      <c r="F24" s="18"/>
    </row>
    <row r="25" spans="1:6" ht="94.5" x14ac:dyDescent="0.25">
      <c r="A25" s="19">
        <v>1</v>
      </c>
      <c r="B25" s="35" t="s">
        <v>48</v>
      </c>
      <c r="C25" s="21" t="s">
        <v>28</v>
      </c>
      <c r="D25" s="39" t="s">
        <v>49</v>
      </c>
      <c r="E25" s="39">
        <v>7.5</v>
      </c>
      <c r="F25" s="18"/>
    </row>
    <row r="26" spans="1:6" ht="63" x14ac:dyDescent="0.25">
      <c r="A26" s="19"/>
      <c r="B26" s="32" t="s">
        <v>36</v>
      </c>
      <c r="C26" s="21"/>
      <c r="D26" s="39"/>
      <c r="E26" s="39"/>
      <c r="F26" s="18"/>
    </row>
    <row r="27" spans="1:6" ht="409.5" x14ac:dyDescent="0.25">
      <c r="A27" s="19">
        <v>2</v>
      </c>
      <c r="B27" s="35" t="s">
        <v>50</v>
      </c>
      <c r="C27" s="21" t="s">
        <v>12</v>
      </c>
      <c r="D27" s="39" t="s">
        <v>31</v>
      </c>
      <c r="E27" s="39">
        <v>1.07</v>
      </c>
      <c r="F27" s="18"/>
    </row>
    <row r="28" spans="1:6" ht="15.75" x14ac:dyDescent="0.25">
      <c r="A28" s="14" t="s">
        <v>51</v>
      </c>
      <c r="B28" s="23" t="s">
        <v>15</v>
      </c>
      <c r="C28" s="23"/>
      <c r="D28" s="23"/>
      <c r="E28" s="23"/>
      <c r="F28" s="40"/>
    </row>
    <row r="29" spans="1:6" ht="126" x14ac:dyDescent="0.25">
      <c r="A29" s="19">
        <v>1</v>
      </c>
      <c r="B29" s="20" t="s">
        <v>52</v>
      </c>
      <c r="C29" s="21" t="s">
        <v>17</v>
      </c>
      <c r="D29" s="22" t="s">
        <v>20</v>
      </c>
      <c r="E29" s="22">
        <v>0.10630000000000001</v>
      </c>
      <c r="F29" s="40"/>
    </row>
    <row r="30" spans="1:6" ht="236.25" x14ac:dyDescent="0.25">
      <c r="A30" s="19">
        <v>2</v>
      </c>
      <c r="B30" s="20" t="s">
        <v>53</v>
      </c>
      <c r="C30" s="21" t="s">
        <v>54</v>
      </c>
      <c r="D30" s="22" t="s">
        <v>20</v>
      </c>
      <c r="E30" s="22">
        <v>1.7</v>
      </c>
      <c r="F30" s="40"/>
    </row>
    <row r="31" spans="1:6" ht="409.5" x14ac:dyDescent="0.25">
      <c r="A31" s="19">
        <v>3</v>
      </c>
      <c r="B31" s="20" t="s">
        <v>55</v>
      </c>
      <c r="C31" s="21" t="s">
        <v>17</v>
      </c>
      <c r="D31" s="22" t="s">
        <v>40</v>
      </c>
      <c r="E31" s="22">
        <v>0.34</v>
      </c>
      <c r="F31" s="40"/>
    </row>
    <row r="32" spans="1:6" ht="15.75" x14ac:dyDescent="0.25">
      <c r="A32" s="8" t="s">
        <v>56</v>
      </c>
      <c r="B32" s="25" t="s">
        <v>23</v>
      </c>
      <c r="C32" s="25"/>
      <c r="D32" s="25"/>
      <c r="E32" s="25"/>
      <c r="F32" s="41"/>
    </row>
    <row r="33" spans="1:6" ht="157.5" x14ac:dyDescent="0.25">
      <c r="A33" s="26">
        <v>1</v>
      </c>
      <c r="B33" s="42" t="s">
        <v>57</v>
      </c>
      <c r="C33" s="28" t="s">
        <v>25</v>
      </c>
      <c r="D33" s="43" t="s">
        <v>13</v>
      </c>
      <c r="E33" s="29">
        <v>0.3</v>
      </c>
      <c r="F33" s="41"/>
    </row>
    <row r="34" spans="1:6" ht="141.75" x14ac:dyDescent="0.25">
      <c r="A34" s="26">
        <v>2</v>
      </c>
      <c r="B34" s="42" t="s">
        <v>58</v>
      </c>
      <c r="C34" s="28" t="s">
        <v>25</v>
      </c>
      <c r="D34" s="43" t="s">
        <v>13</v>
      </c>
      <c r="E34" s="29">
        <v>0.35</v>
      </c>
      <c r="F34" s="41"/>
    </row>
    <row r="35" spans="1:6" ht="94.5" x14ac:dyDescent="0.25">
      <c r="A35" s="26">
        <v>3</v>
      </c>
      <c r="B35" s="42" t="s">
        <v>59</v>
      </c>
      <c r="C35" s="28" t="s">
        <v>25</v>
      </c>
      <c r="D35" s="43" t="s">
        <v>13</v>
      </c>
      <c r="E35" s="29">
        <v>1</v>
      </c>
      <c r="F35" s="41"/>
    </row>
    <row r="36" spans="1:6" ht="110.25" x14ac:dyDescent="0.25">
      <c r="A36" s="26">
        <v>4</v>
      </c>
      <c r="B36" s="42" t="s">
        <v>60</v>
      </c>
      <c r="C36" s="28" t="s">
        <v>61</v>
      </c>
      <c r="D36" s="43" t="s">
        <v>13</v>
      </c>
      <c r="E36" s="29">
        <v>1.5</v>
      </c>
      <c r="F36" s="41"/>
    </row>
    <row r="37" spans="1:6" ht="126" x14ac:dyDescent="0.25">
      <c r="A37" s="26">
        <v>5</v>
      </c>
      <c r="B37" s="42" t="s">
        <v>62</v>
      </c>
      <c r="C37" s="28" t="s">
        <v>63</v>
      </c>
      <c r="D37" s="43" t="s">
        <v>13</v>
      </c>
      <c r="E37" s="29">
        <v>0.35</v>
      </c>
      <c r="F37" s="41"/>
    </row>
    <row r="38" spans="1:6" ht="78.75" x14ac:dyDescent="0.25">
      <c r="A38" s="26">
        <v>6</v>
      </c>
      <c r="B38" s="42" t="s">
        <v>64</v>
      </c>
      <c r="C38" s="28" t="s">
        <v>38</v>
      </c>
      <c r="D38" s="43" t="s">
        <v>13</v>
      </c>
      <c r="E38" s="29">
        <v>3.91</v>
      </c>
      <c r="F38" s="41"/>
    </row>
    <row r="39" spans="1:6" ht="78.75" x14ac:dyDescent="0.25">
      <c r="A39" s="26">
        <v>7</v>
      </c>
      <c r="B39" s="42" t="s">
        <v>65</v>
      </c>
      <c r="C39" s="28" t="s">
        <v>38</v>
      </c>
      <c r="D39" s="43" t="s">
        <v>13</v>
      </c>
      <c r="E39" s="29">
        <v>2.2999999999999998</v>
      </c>
      <c r="F39" s="41"/>
    </row>
    <row r="40" spans="1:6" ht="47.25" x14ac:dyDescent="0.25">
      <c r="A40" s="26">
        <v>8</v>
      </c>
      <c r="B40" s="42" t="s">
        <v>66</v>
      </c>
      <c r="C40" s="28" t="s">
        <v>38</v>
      </c>
      <c r="D40" s="43" t="s">
        <v>13</v>
      </c>
      <c r="E40" s="29">
        <v>9</v>
      </c>
      <c r="F40" s="41"/>
    </row>
    <row r="41" spans="1:6" ht="126" x14ac:dyDescent="0.25">
      <c r="A41" s="26">
        <v>9</v>
      </c>
      <c r="B41" s="42" t="s">
        <v>67</v>
      </c>
      <c r="C41" s="28" t="s">
        <v>28</v>
      </c>
      <c r="D41" s="43" t="s">
        <v>13</v>
      </c>
      <c r="E41" s="29">
        <v>0.78</v>
      </c>
      <c r="F41" s="41"/>
    </row>
    <row r="42" spans="1:6" ht="94.5" x14ac:dyDescent="0.25">
      <c r="A42" s="26">
        <v>10</v>
      </c>
      <c r="B42" s="42" t="s">
        <v>68</v>
      </c>
      <c r="C42" s="28" t="s">
        <v>25</v>
      </c>
      <c r="D42" s="43" t="s">
        <v>13</v>
      </c>
      <c r="E42" s="29">
        <v>2.2000000000000002</v>
      </c>
      <c r="F42" s="41"/>
    </row>
    <row r="43" spans="1:6" ht="173.25" x14ac:dyDescent="0.25">
      <c r="A43" s="26">
        <v>11</v>
      </c>
      <c r="B43" s="42" t="s">
        <v>69</v>
      </c>
      <c r="C43" s="28" t="s">
        <v>38</v>
      </c>
      <c r="D43" s="43" t="s">
        <v>13</v>
      </c>
      <c r="E43" s="29">
        <v>4.32</v>
      </c>
      <c r="F43" s="41"/>
    </row>
    <row r="44" spans="1:6" ht="267.75" x14ac:dyDescent="0.25">
      <c r="A44" s="26">
        <v>12</v>
      </c>
      <c r="B44" s="42" t="s">
        <v>70</v>
      </c>
      <c r="C44" s="28" t="s">
        <v>71</v>
      </c>
      <c r="D44" s="43" t="s">
        <v>72</v>
      </c>
      <c r="E44" s="29">
        <v>5.03</v>
      </c>
      <c r="F44" s="41"/>
    </row>
    <row r="45" spans="1:6" ht="220.5" x14ac:dyDescent="0.25">
      <c r="A45" s="26">
        <v>13</v>
      </c>
      <c r="B45" s="42" t="s">
        <v>73</v>
      </c>
      <c r="C45" s="28" t="s">
        <v>61</v>
      </c>
      <c r="D45" s="43" t="s">
        <v>74</v>
      </c>
      <c r="E45" s="29">
        <v>0.2</v>
      </c>
      <c r="F45" s="41"/>
    </row>
    <row r="46" spans="1:6" ht="252" x14ac:dyDescent="0.25">
      <c r="A46" s="26">
        <v>14</v>
      </c>
      <c r="B46" s="42" t="s">
        <v>75</v>
      </c>
      <c r="C46" s="28" t="s">
        <v>25</v>
      </c>
      <c r="D46" s="43" t="s">
        <v>76</v>
      </c>
      <c r="E46" s="29">
        <v>0.54</v>
      </c>
      <c r="F46" s="41"/>
    </row>
    <row r="47" spans="1:6" ht="362.25" x14ac:dyDescent="0.25">
      <c r="A47" s="26">
        <v>15</v>
      </c>
      <c r="B47" s="42" t="s">
        <v>77</v>
      </c>
      <c r="C47" s="28" t="s">
        <v>25</v>
      </c>
      <c r="D47" s="43" t="s">
        <v>76</v>
      </c>
      <c r="E47" s="29">
        <v>0.6</v>
      </c>
      <c r="F47" s="41"/>
    </row>
    <row r="48" spans="1:6" ht="94.5" x14ac:dyDescent="0.25">
      <c r="A48" s="26">
        <v>16</v>
      </c>
      <c r="B48" s="42" t="s">
        <v>78</v>
      </c>
      <c r="C48" s="28" t="s">
        <v>79</v>
      </c>
      <c r="D48" s="43" t="s">
        <v>80</v>
      </c>
      <c r="E48" s="29">
        <v>3.9</v>
      </c>
      <c r="F48" s="41"/>
    </row>
    <row r="49" spans="1:6" ht="141.75" x14ac:dyDescent="0.25">
      <c r="A49" s="26">
        <v>17</v>
      </c>
      <c r="B49" s="42" t="s">
        <v>81</v>
      </c>
      <c r="C49" s="28" t="s">
        <v>25</v>
      </c>
      <c r="D49" s="43" t="s">
        <v>80</v>
      </c>
      <c r="E49" s="29">
        <v>1.1200000000000001</v>
      </c>
      <c r="F49" s="41"/>
    </row>
    <row r="50" spans="1:6" ht="157.5" x14ac:dyDescent="0.25">
      <c r="A50" s="26">
        <v>18</v>
      </c>
      <c r="B50" s="42" t="s">
        <v>82</v>
      </c>
      <c r="C50" s="28" t="s">
        <v>25</v>
      </c>
      <c r="D50" s="43" t="s">
        <v>80</v>
      </c>
      <c r="E50" s="29">
        <v>0.19</v>
      </c>
      <c r="F50" s="41"/>
    </row>
    <row r="51" spans="1:6" ht="173.25" x14ac:dyDescent="0.25">
      <c r="A51" s="26">
        <v>19</v>
      </c>
      <c r="B51" s="42" t="s">
        <v>83</v>
      </c>
      <c r="C51" s="28" t="s">
        <v>38</v>
      </c>
      <c r="D51" s="43" t="s">
        <v>80</v>
      </c>
      <c r="E51" s="29">
        <v>3</v>
      </c>
      <c r="F51" s="41"/>
    </row>
    <row r="52" spans="1:6" ht="204.75" x14ac:dyDescent="0.25">
      <c r="A52" s="26">
        <v>20</v>
      </c>
      <c r="B52" s="42" t="s">
        <v>84</v>
      </c>
      <c r="C52" s="28" t="s">
        <v>38</v>
      </c>
      <c r="D52" s="43" t="s">
        <v>80</v>
      </c>
      <c r="E52" s="29">
        <v>0.1</v>
      </c>
      <c r="F52" s="41"/>
    </row>
    <row r="53" spans="1:6" ht="110.25" x14ac:dyDescent="0.25">
      <c r="A53" s="26">
        <v>21</v>
      </c>
      <c r="B53" s="42" t="s">
        <v>85</v>
      </c>
      <c r="C53" s="28" t="s">
        <v>38</v>
      </c>
      <c r="D53" s="43" t="s">
        <v>86</v>
      </c>
      <c r="E53" s="29">
        <v>2</v>
      </c>
      <c r="F53" s="41"/>
    </row>
    <row r="54" spans="1:6" ht="189" x14ac:dyDescent="0.25">
      <c r="A54" s="26">
        <v>22</v>
      </c>
      <c r="B54" s="42" t="s">
        <v>87</v>
      </c>
      <c r="C54" s="28" t="s">
        <v>38</v>
      </c>
      <c r="D54" s="43" t="s">
        <v>88</v>
      </c>
      <c r="E54" s="29">
        <v>2.5</v>
      </c>
      <c r="F54" s="41"/>
    </row>
    <row r="55" spans="1:6" ht="330.75" x14ac:dyDescent="0.25">
      <c r="A55" s="26">
        <v>23</v>
      </c>
      <c r="B55" s="42" t="s">
        <v>89</v>
      </c>
      <c r="C55" s="28" t="s">
        <v>25</v>
      </c>
      <c r="D55" s="43" t="s">
        <v>88</v>
      </c>
      <c r="E55" s="29">
        <v>13.69</v>
      </c>
      <c r="F55" s="41"/>
    </row>
    <row r="56" spans="1:6" ht="94.5" x14ac:dyDescent="0.25">
      <c r="A56" s="26">
        <v>24</v>
      </c>
      <c r="B56" s="42" t="s">
        <v>90</v>
      </c>
      <c r="C56" s="28" t="s">
        <v>25</v>
      </c>
      <c r="D56" s="43" t="s">
        <v>88</v>
      </c>
      <c r="E56" s="29">
        <v>0.8</v>
      </c>
      <c r="F56" s="41"/>
    </row>
    <row r="57" spans="1:6" ht="94.5" x14ac:dyDescent="0.25">
      <c r="A57" s="26">
        <v>25</v>
      </c>
      <c r="B57" s="42" t="s">
        <v>91</v>
      </c>
      <c r="C57" s="28" t="s">
        <v>38</v>
      </c>
      <c r="D57" s="43" t="s">
        <v>88</v>
      </c>
      <c r="E57" s="29">
        <v>1.3</v>
      </c>
      <c r="F57" s="41"/>
    </row>
    <row r="58" spans="1:6" ht="78.75" x14ac:dyDescent="0.25">
      <c r="A58" s="26">
        <v>26</v>
      </c>
      <c r="B58" s="42" t="s">
        <v>92</v>
      </c>
      <c r="C58" s="28" t="s">
        <v>25</v>
      </c>
      <c r="D58" s="43" t="s">
        <v>88</v>
      </c>
      <c r="E58" s="29">
        <v>0.05</v>
      </c>
      <c r="F58" s="41"/>
    </row>
    <row r="59" spans="1:6" ht="110.25" x14ac:dyDescent="0.25">
      <c r="A59" s="26">
        <v>27</v>
      </c>
      <c r="B59" s="42" t="s">
        <v>93</v>
      </c>
      <c r="C59" s="28" t="s">
        <v>38</v>
      </c>
      <c r="D59" s="43" t="s">
        <v>49</v>
      </c>
      <c r="E59" s="29">
        <v>1.3</v>
      </c>
      <c r="F59" s="41"/>
    </row>
    <row r="60" spans="1:6" ht="94.5" x14ac:dyDescent="0.25">
      <c r="A60" s="26">
        <v>28</v>
      </c>
      <c r="B60" s="42" t="s">
        <v>94</v>
      </c>
      <c r="C60" s="28" t="s">
        <v>95</v>
      </c>
      <c r="D60" s="43" t="s">
        <v>49</v>
      </c>
      <c r="E60" s="29">
        <v>0.2</v>
      </c>
      <c r="F60" s="41"/>
    </row>
    <row r="61" spans="1:6" ht="236.25" x14ac:dyDescent="0.25">
      <c r="A61" s="26">
        <v>29</v>
      </c>
      <c r="B61" s="30" t="s">
        <v>96</v>
      </c>
      <c r="C61" s="28" t="s">
        <v>25</v>
      </c>
      <c r="D61" s="43" t="s">
        <v>49</v>
      </c>
      <c r="E61" s="44">
        <v>1</v>
      </c>
      <c r="F61" s="41"/>
    </row>
    <row r="62" spans="1:6" ht="126" x14ac:dyDescent="0.25">
      <c r="A62" s="26">
        <v>30</v>
      </c>
      <c r="B62" s="30" t="s">
        <v>97</v>
      </c>
      <c r="C62" s="28" t="s">
        <v>38</v>
      </c>
      <c r="D62" s="43" t="s">
        <v>98</v>
      </c>
      <c r="E62" s="22">
        <v>1.9</v>
      </c>
      <c r="F62" s="41"/>
    </row>
    <row r="63" spans="1:6" ht="204.75" x14ac:dyDescent="0.25">
      <c r="A63" s="26">
        <v>31</v>
      </c>
      <c r="B63" s="30" t="s">
        <v>99</v>
      </c>
      <c r="C63" s="28" t="s">
        <v>25</v>
      </c>
      <c r="D63" s="43" t="s">
        <v>31</v>
      </c>
      <c r="E63" s="22">
        <v>3.27</v>
      </c>
      <c r="F63" s="41"/>
    </row>
    <row r="64" spans="1:6" ht="283.5" x14ac:dyDescent="0.25">
      <c r="A64" s="26">
        <v>32</v>
      </c>
      <c r="B64" s="30" t="s">
        <v>100</v>
      </c>
      <c r="C64" s="28" t="s">
        <v>38</v>
      </c>
      <c r="D64" s="43" t="s">
        <v>31</v>
      </c>
      <c r="E64" s="22">
        <v>2.66</v>
      </c>
      <c r="F64" s="41"/>
    </row>
    <row r="65" spans="1:6" ht="110.25" x14ac:dyDescent="0.25">
      <c r="A65" s="26">
        <v>33</v>
      </c>
      <c r="B65" s="30" t="s">
        <v>101</v>
      </c>
      <c r="C65" s="28" t="s">
        <v>25</v>
      </c>
      <c r="D65" s="43" t="s">
        <v>35</v>
      </c>
      <c r="E65" s="22">
        <v>0.5</v>
      </c>
      <c r="F65" s="41"/>
    </row>
    <row r="66" spans="1:6" ht="78.75" x14ac:dyDescent="0.25">
      <c r="A66" s="26">
        <v>34</v>
      </c>
      <c r="B66" s="30" t="s">
        <v>102</v>
      </c>
      <c r="C66" s="28" t="s">
        <v>25</v>
      </c>
      <c r="D66" s="43" t="s">
        <v>20</v>
      </c>
      <c r="E66" s="22">
        <v>3</v>
      </c>
      <c r="F66" s="41"/>
    </row>
    <row r="67" spans="1:6" ht="126" x14ac:dyDescent="0.25">
      <c r="A67" s="26">
        <v>35</v>
      </c>
      <c r="B67" s="45" t="s">
        <v>103</v>
      </c>
      <c r="C67" s="28" t="s">
        <v>104</v>
      </c>
      <c r="D67" s="43" t="s">
        <v>20</v>
      </c>
      <c r="E67" s="46">
        <v>3.81</v>
      </c>
      <c r="F67" s="41"/>
    </row>
    <row r="68" spans="1:6" ht="63" x14ac:dyDescent="0.25">
      <c r="A68" s="26"/>
      <c r="B68" s="47" t="s">
        <v>36</v>
      </c>
      <c r="C68" s="33"/>
      <c r="D68" s="21"/>
      <c r="E68" s="44"/>
      <c r="F68" s="41"/>
    </row>
    <row r="69" spans="1:6" ht="299.25" x14ac:dyDescent="0.25">
      <c r="A69" s="26">
        <v>36</v>
      </c>
      <c r="B69" s="30" t="s">
        <v>105</v>
      </c>
      <c r="C69" s="28" t="s">
        <v>25</v>
      </c>
      <c r="D69" s="21" t="s">
        <v>106</v>
      </c>
      <c r="E69" s="44">
        <v>58.52</v>
      </c>
      <c r="F69" s="41"/>
    </row>
    <row r="70" spans="1:6" ht="409.5" x14ac:dyDescent="0.25">
      <c r="A70" s="26">
        <v>37</v>
      </c>
      <c r="B70" s="30" t="s">
        <v>107</v>
      </c>
      <c r="C70" s="28" t="s">
        <v>38</v>
      </c>
      <c r="D70" s="21" t="s">
        <v>31</v>
      </c>
      <c r="E70" s="44">
        <v>4.6900000000000004</v>
      </c>
      <c r="F70" s="41"/>
    </row>
    <row r="71" spans="1:6" ht="409.5" x14ac:dyDescent="0.25">
      <c r="A71" s="26">
        <v>38</v>
      </c>
      <c r="B71" s="30" t="s">
        <v>108</v>
      </c>
      <c r="C71" s="28" t="s">
        <v>61</v>
      </c>
      <c r="D71" s="21" t="s">
        <v>109</v>
      </c>
      <c r="E71" s="44">
        <v>0.35</v>
      </c>
      <c r="F71" s="41"/>
    </row>
    <row r="72" spans="1:6" ht="315" x14ac:dyDescent="0.25">
      <c r="A72" s="26">
        <v>39</v>
      </c>
      <c r="B72" s="30" t="s">
        <v>110</v>
      </c>
      <c r="C72" s="28" t="s">
        <v>38</v>
      </c>
      <c r="D72" s="21" t="s">
        <v>31</v>
      </c>
      <c r="E72" s="44">
        <v>0.38</v>
      </c>
      <c r="F72" s="41"/>
    </row>
    <row r="73" spans="1:6" ht="267.75" x14ac:dyDescent="0.25">
      <c r="A73" s="26">
        <v>40</v>
      </c>
      <c r="B73" s="48" t="s">
        <v>111</v>
      </c>
      <c r="C73" s="28" t="s">
        <v>17</v>
      </c>
      <c r="D73" s="21" t="s">
        <v>112</v>
      </c>
      <c r="E73" s="44">
        <v>8.0000000000000002E-3</v>
      </c>
      <c r="F73" s="41"/>
    </row>
    <row r="74" spans="1:6" ht="299.25" x14ac:dyDescent="0.25">
      <c r="A74" s="26">
        <v>41</v>
      </c>
      <c r="B74" s="48" t="s">
        <v>113</v>
      </c>
      <c r="C74" s="28" t="s">
        <v>25</v>
      </c>
      <c r="D74" s="21" t="s">
        <v>114</v>
      </c>
      <c r="E74" s="44">
        <v>0.27</v>
      </c>
      <c r="F74" s="41"/>
    </row>
    <row r="75" spans="1:6" ht="15.75" x14ac:dyDescent="0.25">
      <c r="A75" s="49"/>
      <c r="B75" s="4" t="s">
        <v>115</v>
      </c>
      <c r="C75" s="4"/>
      <c r="D75" s="4"/>
      <c r="E75" s="50">
        <f>E5+E23</f>
        <v>203.7903</v>
      </c>
      <c r="F75" s="41"/>
    </row>
  </sheetData>
  <mergeCells count="14">
    <mergeCell ref="B75:D75"/>
    <mergeCell ref="F3:F4"/>
    <mergeCell ref="B8:E8"/>
    <mergeCell ref="B12:E12"/>
    <mergeCell ref="B24:E24"/>
    <mergeCell ref="B28:E28"/>
    <mergeCell ref="B32:E32"/>
    <mergeCell ref="A1:E1"/>
    <mergeCell ref="A2:E2"/>
    <mergeCell ref="A3:A4"/>
    <mergeCell ref="B3:B4"/>
    <mergeCell ref="C3:C4"/>
    <mergeCell ref="D3:D4"/>
    <mergeCell ref="E3: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LVN_2019_hp03</dc:creator>
  <cp:lastModifiedBy>LVN_2019_hp03</cp:lastModifiedBy>
  <dcterms:created xsi:type="dcterms:W3CDTF">2023-02-01T03:25:26Z</dcterms:created>
  <dcterms:modified xsi:type="dcterms:W3CDTF">2023-02-01T03:26:02Z</dcterms:modified>
</cp:coreProperties>
</file>