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VN_2019_hp03\Downloads\"/>
    </mc:Choice>
  </mc:AlternateContent>
  <bookViews>
    <workbookView xWindow="0" yWindow="0" windowWidth="20490" windowHeight="7755"/>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1" l="1"/>
  <c r="F54" i="1"/>
  <c r="D51" i="1"/>
  <c r="E47" i="1"/>
  <c r="D47" i="1"/>
  <c r="D36" i="1"/>
  <c r="E32" i="1"/>
  <c r="D32" i="1"/>
  <c r="E28" i="1"/>
  <c r="D28" i="1"/>
  <c r="E23" i="1"/>
  <c r="E54" i="1" s="1"/>
  <c r="D23" i="1"/>
  <c r="D17" i="1"/>
  <c r="D14" i="1"/>
  <c r="D54" i="1" s="1"/>
  <c r="D8" i="1"/>
  <c r="A2" i="1"/>
</calcChain>
</file>

<file path=xl/sharedStrings.xml><?xml version="1.0" encoding="utf-8"?>
<sst xmlns="http://schemas.openxmlformats.org/spreadsheetml/2006/main" count="108" uniqueCount="64">
  <si>
    <t>Phục lục VII:
HỦY BỎ DANH MỤC CÔNG TRÌNH, DỰ ÁN ĐƯỢC PHÊ DUYỆT TRONG KẾ HOẠCH SỬ DỤNG ĐẤT NĂM 2019, 2020, 2021 NHƯNG CHƯA THỰC HIỆN HOẶC KHÔNG CÓ KHẢ NĂNG THỰC HIỆN</t>
  </si>
  <si>
    <t>STT</t>
  </si>
  <si>
    <t>Tên công trình,dự án</t>
  </si>
  <si>
    <t>Địa điểm</t>
  </si>
  <si>
    <t>Diện tích khoảng
(ha)</t>
  </si>
  <si>
    <t>Trong đó diện tích xin chuyển mục đích sử dụng (ha)</t>
  </si>
  <si>
    <t xml:space="preserve">Đất trồng lúa </t>
  </si>
  <si>
    <t>Đất rừng phòng hộ</t>
  </si>
  <si>
    <t>Đất rừng đặc dụng</t>
  </si>
  <si>
    <t>A</t>
  </si>
  <si>
    <t xml:space="preserve">Công trình, dự án do Thủ tướng Chính phủ chấp thuận, quyết định đầu tư mà phải thu hồi đất </t>
  </si>
  <si>
    <t>Dự án Đầu tư xây dựng và kinh doanh hạ tầng kỹ thuật Khu công nghiệp Phú Bài giai đoạn IV, đợt 1</t>
  </si>
  <si>
    <t>Xã Thủy Phù</t>
  </si>
  <si>
    <t>B</t>
  </si>
  <si>
    <t>Danh mục công trình, dự án thu hồi đất đã được Hội đồng nhân dân tỉnh thông qua</t>
  </si>
  <si>
    <t>I</t>
  </si>
  <si>
    <t>Năm 2019</t>
  </si>
  <si>
    <t>Kè đường Khúc Thừa Dụ</t>
  </si>
  <si>
    <t>Phường Thủy Dương</t>
  </si>
  <si>
    <t>Sân bóng đá phường Thủy Dương</t>
  </si>
  <si>
    <t>Cải tạo, nâng cấp Mương thoát nước khu 6A củ tổ 6</t>
  </si>
  <si>
    <t>Phường Phú Bài</t>
  </si>
  <si>
    <t>Trường Cao đẳng Giao thông Huế (cơ sở 2) - giai đoạn 2</t>
  </si>
  <si>
    <t>Phường Thủy Phường</t>
  </si>
  <si>
    <t>Đường Phùng Lưu (đoạn từ đường Trưng Nữ Vương đến đường vào sân golf)</t>
  </si>
  <si>
    <t>II</t>
  </si>
  <si>
    <t>Năm 2020</t>
  </si>
  <si>
    <t>Hạ tầng kỹ thuật khu dân cư trung tâm xã Thủy Thanh (giai đoạn 2)</t>
  </si>
  <si>
    <t>Xã Thủy Thanh</t>
  </si>
  <si>
    <t>Đường đất cấp phối kiệt 272 Nguyễn Tất Thành, phường Thủy Dương</t>
  </si>
  <si>
    <t>III</t>
  </si>
  <si>
    <t>Năm 2021</t>
  </si>
  <si>
    <t>Nhà ở xã hội tại khu đất XH6 thuộc khu E - Khu đô thị mới An Vân Dương</t>
  </si>
  <si>
    <t>Mở rộng khuôn viên trường Trung học cơ sở Thủy Châu</t>
  </si>
  <si>
    <t>Phường Thủy Châu</t>
  </si>
  <si>
    <t>Nạo vét, kè chống sạt lở sông Lợi Nông đoạn qua phường Thủy Phương, Thủy Châu</t>
  </si>
  <si>
    <t>Phường Thủy Phương, Thủy Châu</t>
  </si>
  <si>
    <t>Hệ thống thủy lợi phục vụ sản xuất vùng Ô Thủy Châu, thị xã Hương Thủy</t>
  </si>
  <si>
    <t>C</t>
  </si>
  <si>
    <t>Danh mục công trình, dự án chuyển mục đích sử dụng đất trồng lúa, đất rừng phòng hộ, đất rừng đặc dụng đã được Hội đồng nhân dân tỉnh thông qua</t>
  </si>
  <si>
    <t>Khu du lịch cộng đồng và trải nghiệm Thanh Toàn</t>
  </si>
  <si>
    <t>Khu xen cư kiệt Vương Thừa Vũ</t>
  </si>
  <si>
    <t>Phường Thủy Phương</t>
  </si>
  <si>
    <t>Khu xen cư Giáp Hải</t>
  </si>
  <si>
    <t>Đất kinh doanh dịch vụ</t>
  </si>
  <si>
    <t>D</t>
  </si>
  <si>
    <t>Công trình dự án cấp huyện xác định</t>
  </si>
  <si>
    <t xml:space="preserve">Phát triển trang trại tại xã Phú Sơn </t>
  </si>
  <si>
    <t>Xã Phú Sơn</t>
  </si>
  <si>
    <t>Quy hoạch phân lô khu đất xen ghép tại Xứ hồ Kẹp thôn 5</t>
  </si>
  <si>
    <t>Xen ghép thôn 3 xứ Thượng Kênh Voi (0,02 ha), xen ghép xứ Cồn Bún thôn 4 (0,7 ha), Xen ghép Ô Mưa (0,03 ha)</t>
  </si>
  <si>
    <t xml:space="preserve">Khu dịch vụ Quang Lăng (khu vực Quang Lăng gần HTX nông nghiệp) </t>
  </si>
  <si>
    <t>Phường Thủy Lương</t>
  </si>
  <si>
    <t>Mở rộng trường mầm non Bình Minh</t>
  </si>
  <si>
    <t>Khu xen ghép đất ở Tổ 9, phường Thuỷ Phương</t>
  </si>
  <si>
    <t>Khu xen ghép đất ở Tổ 10, phường Thuỷ Phương</t>
  </si>
  <si>
    <t>Khu xen ghép đất ở Tổ 12, phường Thuỷ Phương</t>
  </si>
  <si>
    <t>Xen ghép đường Tôn Thất Sơn</t>
  </si>
  <si>
    <t>Khai thác khoáng sản đất làm vật liệu san lấp tại khu vực đồi Trốc Voi</t>
  </si>
  <si>
    <t>Các khu đất xen ghép trên địa bàn phường Phú Bài ( Xen ghép Hồ Phụ Lão: 0,05 ha (BCS), xen ghép Nguyễn Xuân Ngà: 0,03 ha (BHK), xen ghép khu QH 7A: 0,02 ha (NTD 0,01 ha, BCS 0,01 ha),  xen ghép tổ 6 gần trường MN Sao Mai: 0,03 ha (CLN), xen ghép tổ 7 gần nhà ông Được: 0,5 ha(NTS)</t>
  </si>
  <si>
    <t>Quy hoạch dọc đường Hoàn Phan Thái (Khu Sân Ri)</t>
  </si>
  <si>
    <t>Nhà văn hóa tổ 11, phường Thủy Dương</t>
  </si>
  <si>
    <t>Dự án HTKT khu dân cư TĐC2</t>
  </si>
  <si>
    <t>TỔNG CỘNG</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</si>
</sst>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
      <scheme val="minor"/>
    </font>
    <font>
      <sz val="11"/>
      <color theme="1"/>
      <name val="Arial"/>
      <family val="2"/>
    </font>
    <font>
      <b/>
      <sz val="14"/>
      <name val="Times New Roman"/>
      <family val="1"/>
    </font>
    <font>
      <sz val="12"/>
      <name val="Times New Roman"/>
      <family val="1"/>
    </font>
    <font>
      <i/>
      <sz val="12"/>
      <name val="Times New Roman"/>
      <family val="1"/>
    </font>
    <font>
      <sz val="10"/>
      <name val="Arial"/>
      <family val="2"/>
    </font>
    <font>
      <b/>
      <sz val="12"/>
      <name val="Times New Roman"/>
      <family val="1"/>
    </font>
    <font>
      <sz val="12"/>
      <color indexed="10"/>
      <name val="Times New Roman"/>
      <family val="1"/>
    </font>
    <font>
      <b/>
      <sz val="12"/>
      <color indexed="10"/>
      <name val="Times New Roman"/>
      <family val="1"/>
    </font>
    <font>
      <sz val="12"/>
      <name val="Arial"/>
      <family val="2"/>
    </font>
    <font>
      <sz val="12"/>
      <color indexed="8"/>
      <name val="Times New Roman"/>
      <family val="1"/>
    </font>
    <font>
      <sz val="12"/>
      <name val="Times New Roman"/>
      <family val="1"/>
      <charset val="163"/>
    </font>
    <font>
      <b/>
      <sz val="12"/>
      <color indexed="8"/>
      <name val="Arial"/>
      <family val="2"/>
    </font>
    <font>
      <b/>
      <sz val="12"/>
      <color indexed="8"/>
      <name val="Times New Roman"/>
      <family val="1"/>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5" fillId="0" borderId="0"/>
    <xf numFmtId="0" fontId="1" fillId="0" borderId="0"/>
    <xf numFmtId="0" fontId="5" fillId="0" borderId="0"/>
  </cellStyleXfs>
  <cellXfs count="56">
    <xf numFmtId="0" fontId="0" fillId="0" borderId="0" xfId="0"/>
    <xf numFmtId="0" fontId="2" fillId="0" borderId="0" xfId="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Fill="1" applyBorder="1" applyAlignment="1">
      <alignment horizontal="center" vertical="top"/>
    </xf>
    <xf numFmtId="0" fontId="3" fillId="2" borderId="0" xfId="0"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 xfId="2"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2" fontId="3" fillId="0" borderId="1" xfId="3" applyNumberFormat="1" applyFont="1" applyFill="1" applyBorder="1" applyAlignment="1">
      <alignment horizontal="center" vertical="center" wrapText="1"/>
    </xf>
    <xf numFmtId="2" fontId="3" fillId="2" borderId="1" xfId="2" applyNumberFormat="1" applyFont="1" applyFill="1" applyBorder="1" applyAlignment="1">
      <alignment horizontal="center" vertical="center" wrapText="1"/>
    </xf>
    <xf numFmtId="0" fontId="6" fillId="2" borderId="1" xfId="2"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3" fillId="0" borderId="1" xfId="0" applyFont="1" applyBorder="1" applyAlignment="1">
      <alignment horizontal="center" vertical="center"/>
    </xf>
    <xf numFmtId="2"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3" applyFont="1" applyFill="1" applyBorder="1" applyAlignment="1">
      <alignment horizontal="left" vertical="center" wrapText="1"/>
    </xf>
    <xf numFmtId="0" fontId="3" fillId="0" borderId="1" xfId="3"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6" fillId="2" borderId="1" xfId="4" applyFont="1" applyFill="1" applyBorder="1" applyAlignment="1">
      <alignment horizontal="center" vertical="center"/>
    </xf>
    <xf numFmtId="2" fontId="6" fillId="2" borderId="1" xfId="4" applyNumberFormat="1" applyFont="1" applyFill="1" applyBorder="1" applyAlignment="1">
      <alignment horizontal="center" vertical="center"/>
    </xf>
    <xf numFmtId="4" fontId="6" fillId="2" borderId="1" xfId="4" applyNumberFormat="1"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3" fillId="0" borderId="1" xfId="0" applyFont="1" applyBorder="1" applyAlignment="1">
      <alignment horizontal="justify" vertical="center" wrapText="1"/>
    </xf>
    <xf numFmtId="0" fontId="3" fillId="2" borderId="1" xfId="4" applyFont="1" applyFill="1" applyBorder="1" applyAlignment="1">
      <alignment horizontal="center" vertical="center"/>
    </xf>
    <xf numFmtId="2" fontId="3" fillId="2" borderId="1" xfId="4" applyNumberFormat="1" applyFont="1" applyFill="1" applyBorder="1" applyAlignment="1">
      <alignment horizontal="center" vertical="center"/>
    </xf>
    <xf numFmtId="0" fontId="3" fillId="2" borderId="1" xfId="4"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2" fontId="3" fillId="0" borderId="1" xfId="0" applyNumberFormat="1" applyFont="1" applyBorder="1" applyAlignment="1">
      <alignment horizontal="center" vertical="center"/>
    </xf>
    <xf numFmtId="4" fontId="3" fillId="2" borderId="1" xfId="4" applyNumberFormat="1" applyFont="1" applyFill="1" applyBorder="1" applyAlignment="1">
      <alignment vertical="center" wrapText="1"/>
    </xf>
    <xf numFmtId="2" fontId="6" fillId="2" borderId="1" xfId="4" applyNumberFormat="1" applyFont="1" applyFill="1" applyBorder="1" applyAlignment="1">
      <alignment horizontal="center" vertical="center" wrapText="1"/>
    </xf>
    <xf numFmtId="2" fontId="6" fillId="2" borderId="1" xfId="2" applyNumberFormat="1" applyFont="1" applyFill="1" applyBorder="1" applyAlignment="1">
      <alignment horizontal="left" vertical="center" wrapText="1"/>
    </xf>
    <xf numFmtId="2" fontId="3" fillId="2" borderId="1" xfId="4" applyNumberFormat="1" applyFont="1" applyFill="1" applyBorder="1" applyAlignment="1">
      <alignment horizontal="center" vertical="center" wrapText="1"/>
    </xf>
    <xf numFmtId="0" fontId="3" fillId="0" borderId="1" xfId="1" applyFont="1" applyFill="1" applyBorder="1" applyAlignment="1">
      <alignment horizontal="center"/>
    </xf>
    <xf numFmtId="2" fontId="6" fillId="0" borderId="1" xfId="1" applyNumberFormat="1" applyFont="1" applyFill="1" applyBorder="1" applyAlignment="1">
      <alignment horizontal="center" vertical="center"/>
    </xf>
    <xf numFmtId="2" fontId="9" fillId="0" borderId="1" xfId="1" applyNumberFormat="1" applyFont="1" applyFill="1" applyBorder="1"/>
    <xf numFmtId="2" fontId="9" fillId="0" borderId="1" xfId="1" applyNumberFormat="1" applyFont="1" applyFill="1" applyBorder="1" applyAlignment="1">
      <alignment horizontal="center"/>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wrapText="1"/>
    </xf>
    <xf numFmtId="2" fontId="10"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justify" vertical="center" wrapText="1"/>
    </xf>
    <xf numFmtId="0" fontId="3" fillId="0" borderId="1" xfId="0"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12" fillId="0" borderId="1" xfId="0" applyFont="1" applyBorder="1" applyAlignment="1">
      <alignment horizontal="center"/>
    </xf>
    <xf numFmtId="0" fontId="13" fillId="0" borderId="1" xfId="0" applyFont="1" applyBorder="1" applyAlignment="1">
      <alignment horizontal="center"/>
    </xf>
    <xf numFmtId="2" fontId="13" fillId="0" borderId="1" xfId="0" applyNumberFormat="1" applyFont="1" applyBorder="1" applyAlignment="1">
      <alignment horizontal="center"/>
    </xf>
  </cellXfs>
  <cellStyles count="5">
    <cellStyle name="Normal" xfId="0" builtinId="0"/>
    <cellStyle name="Normal 100_DM HUONG TRA - DIEU CHINH 2020" xfId="4"/>
    <cellStyle name="Normal 12 2" xfId="1"/>
    <cellStyle name="Normal 29_DM HUONG TRA - DIEU CHINH 2020" xfId="2"/>
    <cellStyle name="Normal 6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2514600</xdr:colOff>
      <xdr:row>1</xdr:row>
      <xdr:rowOff>244475</xdr:rowOff>
    </xdr:from>
    <xdr:to>
      <xdr:col>2</xdr:col>
      <xdr:colOff>517525</xdr:colOff>
      <xdr:row>1</xdr:row>
      <xdr:rowOff>244475</xdr:rowOff>
    </xdr:to>
    <xdr:cxnSp macro="">
      <xdr:nvCxnSpPr>
        <xdr:cNvPr id="2" name="Straight Connector 1"/>
        <xdr:cNvCxnSpPr/>
      </xdr:nvCxnSpPr>
      <xdr:spPr>
        <a:xfrm>
          <a:off x="3000375" y="1225550"/>
          <a:ext cx="1212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C%20%20Users%20LVN_2019_hp03%20Downloads%20quyet-dinh-417-qd-ubnd-uy-ban-nhan-dan-tinh-thua-thien-hue%20(1).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 LUC I"/>
      <sheetName val="PHU LUC II"/>
      <sheetName val="PHU LUC III"/>
      <sheetName val="PHU LUC IV"/>
      <sheetName val="PHU LUC V"/>
      <sheetName val="PHU LUC VI"/>
      <sheetName val="PHU LUC VII"/>
    </sheetNames>
    <sheetDataSet>
      <sheetData sheetId="0">
        <row r="3">
          <cell r="A3" t="str">
            <v>(Kèm theo Quyết định số:       /QĐ-UBND ngày     tháng     năm 2022 của Ủy ban nhân dân tỉnh Thừa Thiên Huế)</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abSelected="1" workbookViewId="0">
      <selection sqref="A1:G1"/>
    </sheetView>
  </sheetViews>
  <sheetFormatPr defaultColWidth="10.42578125" defaultRowHeight="15.75" x14ac:dyDescent="0.25"/>
  <cols>
    <col min="1" max="1" width="7.28515625" style="3" customWidth="1"/>
    <col min="2" max="2" width="48.140625" style="3" customWidth="1"/>
    <col min="3" max="3" width="22.140625" style="3" customWidth="1"/>
    <col min="4" max="4" width="9.7109375" style="3" customWidth="1"/>
    <col min="5" max="5" width="7.140625" style="3" customWidth="1"/>
    <col min="6" max="7" width="8.42578125" style="3" customWidth="1"/>
    <col min="8" max="14" width="10.42578125" style="2"/>
    <col min="15" max="256" width="10.42578125" style="3"/>
    <col min="257" max="257" width="7.28515625" style="3" customWidth="1"/>
    <col min="258" max="258" width="48.140625" style="3" customWidth="1"/>
    <col min="259" max="259" width="22.140625" style="3" customWidth="1"/>
    <col min="260" max="260" width="9.7109375" style="3" customWidth="1"/>
    <col min="261" max="261" width="7.140625" style="3" customWidth="1"/>
    <col min="262" max="263" width="8.42578125" style="3" customWidth="1"/>
    <col min="264" max="512" width="10.42578125" style="3"/>
    <col min="513" max="513" width="7.28515625" style="3" customWidth="1"/>
    <col min="514" max="514" width="48.140625" style="3" customWidth="1"/>
    <col min="515" max="515" width="22.140625" style="3" customWidth="1"/>
    <col min="516" max="516" width="9.7109375" style="3" customWidth="1"/>
    <col min="517" max="517" width="7.140625" style="3" customWidth="1"/>
    <col min="518" max="519" width="8.42578125" style="3" customWidth="1"/>
    <col min="520" max="768" width="10.42578125" style="3"/>
    <col min="769" max="769" width="7.28515625" style="3" customWidth="1"/>
    <col min="770" max="770" width="48.140625" style="3" customWidth="1"/>
    <col min="771" max="771" width="22.140625" style="3" customWidth="1"/>
    <col min="772" max="772" width="9.7109375" style="3" customWidth="1"/>
    <col min="773" max="773" width="7.140625" style="3" customWidth="1"/>
    <col min="774" max="775" width="8.42578125" style="3" customWidth="1"/>
    <col min="776" max="1024" width="10.42578125" style="3"/>
    <col min="1025" max="1025" width="7.28515625" style="3" customWidth="1"/>
    <col min="1026" max="1026" width="48.140625" style="3" customWidth="1"/>
    <col min="1027" max="1027" width="22.140625" style="3" customWidth="1"/>
    <col min="1028" max="1028" width="9.7109375" style="3" customWidth="1"/>
    <col min="1029" max="1029" width="7.140625" style="3" customWidth="1"/>
    <col min="1030" max="1031" width="8.42578125" style="3" customWidth="1"/>
    <col min="1032" max="1280" width="10.42578125" style="3"/>
    <col min="1281" max="1281" width="7.28515625" style="3" customWidth="1"/>
    <col min="1282" max="1282" width="48.140625" style="3" customWidth="1"/>
    <col min="1283" max="1283" width="22.140625" style="3" customWidth="1"/>
    <col min="1284" max="1284" width="9.7109375" style="3" customWidth="1"/>
    <col min="1285" max="1285" width="7.140625" style="3" customWidth="1"/>
    <col min="1286" max="1287" width="8.42578125" style="3" customWidth="1"/>
    <col min="1288" max="1536" width="10.42578125" style="3"/>
    <col min="1537" max="1537" width="7.28515625" style="3" customWidth="1"/>
    <col min="1538" max="1538" width="48.140625" style="3" customWidth="1"/>
    <col min="1539" max="1539" width="22.140625" style="3" customWidth="1"/>
    <col min="1540" max="1540" width="9.7109375" style="3" customWidth="1"/>
    <col min="1541" max="1541" width="7.140625" style="3" customWidth="1"/>
    <col min="1542" max="1543" width="8.42578125" style="3" customWidth="1"/>
    <col min="1544" max="1792" width="10.42578125" style="3"/>
    <col min="1793" max="1793" width="7.28515625" style="3" customWidth="1"/>
    <col min="1794" max="1794" width="48.140625" style="3" customWidth="1"/>
    <col min="1795" max="1795" width="22.140625" style="3" customWidth="1"/>
    <col min="1796" max="1796" width="9.7109375" style="3" customWidth="1"/>
    <col min="1797" max="1797" width="7.140625" style="3" customWidth="1"/>
    <col min="1798" max="1799" width="8.42578125" style="3" customWidth="1"/>
    <col min="1800" max="2048" width="10.42578125" style="3"/>
    <col min="2049" max="2049" width="7.28515625" style="3" customWidth="1"/>
    <col min="2050" max="2050" width="48.140625" style="3" customWidth="1"/>
    <col min="2051" max="2051" width="22.140625" style="3" customWidth="1"/>
    <col min="2052" max="2052" width="9.7109375" style="3" customWidth="1"/>
    <col min="2053" max="2053" width="7.140625" style="3" customWidth="1"/>
    <col min="2054" max="2055" width="8.42578125" style="3" customWidth="1"/>
    <col min="2056" max="2304" width="10.42578125" style="3"/>
    <col min="2305" max="2305" width="7.28515625" style="3" customWidth="1"/>
    <col min="2306" max="2306" width="48.140625" style="3" customWidth="1"/>
    <col min="2307" max="2307" width="22.140625" style="3" customWidth="1"/>
    <col min="2308" max="2308" width="9.7109375" style="3" customWidth="1"/>
    <col min="2309" max="2309" width="7.140625" style="3" customWidth="1"/>
    <col min="2310" max="2311" width="8.42578125" style="3" customWidth="1"/>
    <col min="2312" max="2560" width="10.42578125" style="3"/>
    <col min="2561" max="2561" width="7.28515625" style="3" customWidth="1"/>
    <col min="2562" max="2562" width="48.140625" style="3" customWidth="1"/>
    <col min="2563" max="2563" width="22.140625" style="3" customWidth="1"/>
    <col min="2564" max="2564" width="9.7109375" style="3" customWidth="1"/>
    <col min="2565" max="2565" width="7.140625" style="3" customWidth="1"/>
    <col min="2566" max="2567" width="8.42578125" style="3" customWidth="1"/>
    <col min="2568" max="2816" width="10.42578125" style="3"/>
    <col min="2817" max="2817" width="7.28515625" style="3" customWidth="1"/>
    <col min="2818" max="2818" width="48.140625" style="3" customWidth="1"/>
    <col min="2819" max="2819" width="22.140625" style="3" customWidth="1"/>
    <col min="2820" max="2820" width="9.7109375" style="3" customWidth="1"/>
    <col min="2821" max="2821" width="7.140625" style="3" customWidth="1"/>
    <col min="2822" max="2823" width="8.42578125" style="3" customWidth="1"/>
    <col min="2824" max="3072" width="10.42578125" style="3"/>
    <col min="3073" max="3073" width="7.28515625" style="3" customWidth="1"/>
    <col min="3074" max="3074" width="48.140625" style="3" customWidth="1"/>
    <col min="3075" max="3075" width="22.140625" style="3" customWidth="1"/>
    <col min="3076" max="3076" width="9.7109375" style="3" customWidth="1"/>
    <col min="3077" max="3077" width="7.140625" style="3" customWidth="1"/>
    <col min="3078" max="3079" width="8.42578125" style="3" customWidth="1"/>
    <col min="3080" max="3328" width="10.42578125" style="3"/>
    <col min="3329" max="3329" width="7.28515625" style="3" customWidth="1"/>
    <col min="3330" max="3330" width="48.140625" style="3" customWidth="1"/>
    <col min="3331" max="3331" width="22.140625" style="3" customWidth="1"/>
    <col min="3332" max="3332" width="9.7109375" style="3" customWidth="1"/>
    <col min="3333" max="3333" width="7.140625" style="3" customWidth="1"/>
    <col min="3334" max="3335" width="8.42578125" style="3" customWidth="1"/>
    <col min="3336" max="3584" width="10.42578125" style="3"/>
    <col min="3585" max="3585" width="7.28515625" style="3" customWidth="1"/>
    <col min="3586" max="3586" width="48.140625" style="3" customWidth="1"/>
    <col min="3587" max="3587" width="22.140625" style="3" customWidth="1"/>
    <col min="3588" max="3588" width="9.7109375" style="3" customWidth="1"/>
    <col min="3589" max="3589" width="7.140625" style="3" customWidth="1"/>
    <col min="3590" max="3591" width="8.42578125" style="3" customWidth="1"/>
    <col min="3592" max="3840" width="10.42578125" style="3"/>
    <col min="3841" max="3841" width="7.28515625" style="3" customWidth="1"/>
    <col min="3842" max="3842" width="48.140625" style="3" customWidth="1"/>
    <col min="3843" max="3843" width="22.140625" style="3" customWidth="1"/>
    <col min="3844" max="3844" width="9.7109375" style="3" customWidth="1"/>
    <col min="3845" max="3845" width="7.140625" style="3" customWidth="1"/>
    <col min="3846" max="3847" width="8.42578125" style="3" customWidth="1"/>
    <col min="3848" max="4096" width="10.42578125" style="3"/>
    <col min="4097" max="4097" width="7.28515625" style="3" customWidth="1"/>
    <col min="4098" max="4098" width="48.140625" style="3" customWidth="1"/>
    <col min="4099" max="4099" width="22.140625" style="3" customWidth="1"/>
    <col min="4100" max="4100" width="9.7109375" style="3" customWidth="1"/>
    <col min="4101" max="4101" width="7.140625" style="3" customWidth="1"/>
    <col min="4102" max="4103" width="8.42578125" style="3" customWidth="1"/>
    <col min="4104" max="4352" width="10.42578125" style="3"/>
    <col min="4353" max="4353" width="7.28515625" style="3" customWidth="1"/>
    <col min="4354" max="4354" width="48.140625" style="3" customWidth="1"/>
    <col min="4355" max="4355" width="22.140625" style="3" customWidth="1"/>
    <col min="4356" max="4356" width="9.7109375" style="3" customWidth="1"/>
    <col min="4357" max="4357" width="7.140625" style="3" customWidth="1"/>
    <col min="4358" max="4359" width="8.42578125" style="3" customWidth="1"/>
    <col min="4360" max="4608" width="10.42578125" style="3"/>
    <col min="4609" max="4609" width="7.28515625" style="3" customWidth="1"/>
    <col min="4610" max="4610" width="48.140625" style="3" customWidth="1"/>
    <col min="4611" max="4611" width="22.140625" style="3" customWidth="1"/>
    <col min="4612" max="4612" width="9.7109375" style="3" customWidth="1"/>
    <col min="4613" max="4613" width="7.140625" style="3" customWidth="1"/>
    <col min="4614" max="4615" width="8.42578125" style="3" customWidth="1"/>
    <col min="4616" max="4864" width="10.42578125" style="3"/>
    <col min="4865" max="4865" width="7.28515625" style="3" customWidth="1"/>
    <col min="4866" max="4866" width="48.140625" style="3" customWidth="1"/>
    <col min="4867" max="4867" width="22.140625" style="3" customWidth="1"/>
    <col min="4868" max="4868" width="9.7109375" style="3" customWidth="1"/>
    <col min="4869" max="4869" width="7.140625" style="3" customWidth="1"/>
    <col min="4870" max="4871" width="8.42578125" style="3" customWidth="1"/>
    <col min="4872" max="5120" width="10.42578125" style="3"/>
    <col min="5121" max="5121" width="7.28515625" style="3" customWidth="1"/>
    <col min="5122" max="5122" width="48.140625" style="3" customWidth="1"/>
    <col min="5123" max="5123" width="22.140625" style="3" customWidth="1"/>
    <col min="5124" max="5124" width="9.7109375" style="3" customWidth="1"/>
    <col min="5125" max="5125" width="7.140625" style="3" customWidth="1"/>
    <col min="5126" max="5127" width="8.42578125" style="3" customWidth="1"/>
    <col min="5128" max="5376" width="10.42578125" style="3"/>
    <col min="5377" max="5377" width="7.28515625" style="3" customWidth="1"/>
    <col min="5378" max="5378" width="48.140625" style="3" customWidth="1"/>
    <col min="5379" max="5379" width="22.140625" style="3" customWidth="1"/>
    <col min="5380" max="5380" width="9.7109375" style="3" customWidth="1"/>
    <col min="5381" max="5381" width="7.140625" style="3" customWidth="1"/>
    <col min="5382" max="5383" width="8.42578125" style="3" customWidth="1"/>
    <col min="5384" max="5632" width="10.42578125" style="3"/>
    <col min="5633" max="5633" width="7.28515625" style="3" customWidth="1"/>
    <col min="5634" max="5634" width="48.140625" style="3" customWidth="1"/>
    <col min="5635" max="5635" width="22.140625" style="3" customWidth="1"/>
    <col min="5636" max="5636" width="9.7109375" style="3" customWidth="1"/>
    <col min="5637" max="5637" width="7.140625" style="3" customWidth="1"/>
    <col min="5638" max="5639" width="8.42578125" style="3" customWidth="1"/>
    <col min="5640" max="5888" width="10.42578125" style="3"/>
    <col min="5889" max="5889" width="7.28515625" style="3" customWidth="1"/>
    <col min="5890" max="5890" width="48.140625" style="3" customWidth="1"/>
    <col min="5891" max="5891" width="22.140625" style="3" customWidth="1"/>
    <col min="5892" max="5892" width="9.7109375" style="3" customWidth="1"/>
    <col min="5893" max="5893" width="7.140625" style="3" customWidth="1"/>
    <col min="5894" max="5895" width="8.42578125" style="3" customWidth="1"/>
    <col min="5896" max="6144" width="10.42578125" style="3"/>
    <col min="6145" max="6145" width="7.28515625" style="3" customWidth="1"/>
    <col min="6146" max="6146" width="48.140625" style="3" customWidth="1"/>
    <col min="6147" max="6147" width="22.140625" style="3" customWidth="1"/>
    <col min="6148" max="6148" width="9.7109375" style="3" customWidth="1"/>
    <col min="6149" max="6149" width="7.140625" style="3" customWidth="1"/>
    <col min="6150" max="6151" width="8.42578125" style="3" customWidth="1"/>
    <col min="6152" max="6400" width="10.42578125" style="3"/>
    <col min="6401" max="6401" width="7.28515625" style="3" customWidth="1"/>
    <col min="6402" max="6402" width="48.140625" style="3" customWidth="1"/>
    <col min="6403" max="6403" width="22.140625" style="3" customWidth="1"/>
    <col min="6404" max="6404" width="9.7109375" style="3" customWidth="1"/>
    <col min="6405" max="6405" width="7.140625" style="3" customWidth="1"/>
    <col min="6406" max="6407" width="8.42578125" style="3" customWidth="1"/>
    <col min="6408" max="6656" width="10.42578125" style="3"/>
    <col min="6657" max="6657" width="7.28515625" style="3" customWidth="1"/>
    <col min="6658" max="6658" width="48.140625" style="3" customWidth="1"/>
    <col min="6659" max="6659" width="22.140625" style="3" customWidth="1"/>
    <col min="6660" max="6660" width="9.7109375" style="3" customWidth="1"/>
    <col min="6661" max="6661" width="7.140625" style="3" customWidth="1"/>
    <col min="6662" max="6663" width="8.42578125" style="3" customWidth="1"/>
    <col min="6664" max="6912" width="10.42578125" style="3"/>
    <col min="6913" max="6913" width="7.28515625" style="3" customWidth="1"/>
    <col min="6914" max="6914" width="48.140625" style="3" customWidth="1"/>
    <col min="6915" max="6915" width="22.140625" style="3" customWidth="1"/>
    <col min="6916" max="6916" width="9.7109375" style="3" customWidth="1"/>
    <col min="6917" max="6917" width="7.140625" style="3" customWidth="1"/>
    <col min="6918" max="6919" width="8.42578125" style="3" customWidth="1"/>
    <col min="6920" max="7168" width="10.42578125" style="3"/>
    <col min="7169" max="7169" width="7.28515625" style="3" customWidth="1"/>
    <col min="7170" max="7170" width="48.140625" style="3" customWidth="1"/>
    <col min="7171" max="7171" width="22.140625" style="3" customWidth="1"/>
    <col min="7172" max="7172" width="9.7109375" style="3" customWidth="1"/>
    <col min="7173" max="7173" width="7.140625" style="3" customWidth="1"/>
    <col min="7174" max="7175" width="8.42578125" style="3" customWidth="1"/>
    <col min="7176" max="7424" width="10.42578125" style="3"/>
    <col min="7425" max="7425" width="7.28515625" style="3" customWidth="1"/>
    <col min="7426" max="7426" width="48.140625" style="3" customWidth="1"/>
    <col min="7427" max="7427" width="22.140625" style="3" customWidth="1"/>
    <col min="7428" max="7428" width="9.7109375" style="3" customWidth="1"/>
    <col min="7429" max="7429" width="7.140625" style="3" customWidth="1"/>
    <col min="7430" max="7431" width="8.42578125" style="3" customWidth="1"/>
    <col min="7432" max="7680" width="10.42578125" style="3"/>
    <col min="7681" max="7681" width="7.28515625" style="3" customWidth="1"/>
    <col min="7682" max="7682" width="48.140625" style="3" customWidth="1"/>
    <col min="7683" max="7683" width="22.140625" style="3" customWidth="1"/>
    <col min="7684" max="7684" width="9.7109375" style="3" customWidth="1"/>
    <col min="7685" max="7685" width="7.140625" style="3" customWidth="1"/>
    <col min="7686" max="7687" width="8.42578125" style="3" customWidth="1"/>
    <col min="7688" max="7936" width="10.42578125" style="3"/>
    <col min="7937" max="7937" width="7.28515625" style="3" customWidth="1"/>
    <col min="7938" max="7938" width="48.140625" style="3" customWidth="1"/>
    <col min="7939" max="7939" width="22.140625" style="3" customWidth="1"/>
    <col min="7940" max="7940" width="9.7109375" style="3" customWidth="1"/>
    <col min="7941" max="7941" width="7.140625" style="3" customWidth="1"/>
    <col min="7942" max="7943" width="8.42578125" style="3" customWidth="1"/>
    <col min="7944" max="8192" width="10.42578125" style="3"/>
    <col min="8193" max="8193" width="7.28515625" style="3" customWidth="1"/>
    <col min="8194" max="8194" width="48.140625" style="3" customWidth="1"/>
    <col min="8195" max="8195" width="22.140625" style="3" customWidth="1"/>
    <col min="8196" max="8196" width="9.7109375" style="3" customWidth="1"/>
    <col min="8197" max="8197" width="7.140625" style="3" customWidth="1"/>
    <col min="8198" max="8199" width="8.42578125" style="3" customWidth="1"/>
    <col min="8200" max="8448" width="10.42578125" style="3"/>
    <col min="8449" max="8449" width="7.28515625" style="3" customWidth="1"/>
    <col min="8450" max="8450" width="48.140625" style="3" customWidth="1"/>
    <col min="8451" max="8451" width="22.140625" style="3" customWidth="1"/>
    <col min="8452" max="8452" width="9.7109375" style="3" customWidth="1"/>
    <col min="8453" max="8453" width="7.140625" style="3" customWidth="1"/>
    <col min="8454" max="8455" width="8.42578125" style="3" customWidth="1"/>
    <col min="8456" max="8704" width="10.42578125" style="3"/>
    <col min="8705" max="8705" width="7.28515625" style="3" customWidth="1"/>
    <col min="8706" max="8706" width="48.140625" style="3" customWidth="1"/>
    <col min="8707" max="8707" width="22.140625" style="3" customWidth="1"/>
    <col min="8708" max="8708" width="9.7109375" style="3" customWidth="1"/>
    <col min="8709" max="8709" width="7.140625" style="3" customWidth="1"/>
    <col min="8710" max="8711" width="8.42578125" style="3" customWidth="1"/>
    <col min="8712" max="8960" width="10.42578125" style="3"/>
    <col min="8961" max="8961" width="7.28515625" style="3" customWidth="1"/>
    <col min="8962" max="8962" width="48.140625" style="3" customWidth="1"/>
    <col min="8963" max="8963" width="22.140625" style="3" customWidth="1"/>
    <col min="8964" max="8964" width="9.7109375" style="3" customWidth="1"/>
    <col min="8965" max="8965" width="7.140625" style="3" customWidth="1"/>
    <col min="8966" max="8967" width="8.42578125" style="3" customWidth="1"/>
    <col min="8968" max="9216" width="10.42578125" style="3"/>
    <col min="9217" max="9217" width="7.28515625" style="3" customWidth="1"/>
    <col min="9218" max="9218" width="48.140625" style="3" customWidth="1"/>
    <col min="9219" max="9219" width="22.140625" style="3" customWidth="1"/>
    <col min="9220" max="9220" width="9.7109375" style="3" customWidth="1"/>
    <col min="9221" max="9221" width="7.140625" style="3" customWidth="1"/>
    <col min="9222" max="9223" width="8.42578125" style="3" customWidth="1"/>
    <col min="9224" max="9472" width="10.42578125" style="3"/>
    <col min="9473" max="9473" width="7.28515625" style="3" customWidth="1"/>
    <col min="9474" max="9474" width="48.140625" style="3" customWidth="1"/>
    <col min="9475" max="9475" width="22.140625" style="3" customWidth="1"/>
    <col min="9476" max="9476" width="9.7109375" style="3" customWidth="1"/>
    <col min="9477" max="9477" width="7.140625" style="3" customWidth="1"/>
    <col min="9478" max="9479" width="8.42578125" style="3" customWidth="1"/>
    <col min="9480" max="9728" width="10.42578125" style="3"/>
    <col min="9729" max="9729" width="7.28515625" style="3" customWidth="1"/>
    <col min="9730" max="9730" width="48.140625" style="3" customWidth="1"/>
    <col min="9731" max="9731" width="22.140625" style="3" customWidth="1"/>
    <col min="9732" max="9732" width="9.7109375" style="3" customWidth="1"/>
    <col min="9733" max="9733" width="7.140625" style="3" customWidth="1"/>
    <col min="9734" max="9735" width="8.42578125" style="3" customWidth="1"/>
    <col min="9736" max="9984" width="10.42578125" style="3"/>
    <col min="9985" max="9985" width="7.28515625" style="3" customWidth="1"/>
    <col min="9986" max="9986" width="48.140625" style="3" customWidth="1"/>
    <col min="9987" max="9987" width="22.140625" style="3" customWidth="1"/>
    <col min="9988" max="9988" width="9.7109375" style="3" customWidth="1"/>
    <col min="9989" max="9989" width="7.140625" style="3" customWidth="1"/>
    <col min="9990" max="9991" width="8.42578125" style="3" customWidth="1"/>
    <col min="9992" max="10240" width="10.42578125" style="3"/>
    <col min="10241" max="10241" width="7.28515625" style="3" customWidth="1"/>
    <col min="10242" max="10242" width="48.140625" style="3" customWidth="1"/>
    <col min="10243" max="10243" width="22.140625" style="3" customWidth="1"/>
    <col min="10244" max="10244" width="9.7109375" style="3" customWidth="1"/>
    <col min="10245" max="10245" width="7.140625" style="3" customWidth="1"/>
    <col min="10246" max="10247" width="8.42578125" style="3" customWidth="1"/>
    <col min="10248" max="10496" width="10.42578125" style="3"/>
    <col min="10497" max="10497" width="7.28515625" style="3" customWidth="1"/>
    <col min="10498" max="10498" width="48.140625" style="3" customWidth="1"/>
    <col min="10499" max="10499" width="22.140625" style="3" customWidth="1"/>
    <col min="10500" max="10500" width="9.7109375" style="3" customWidth="1"/>
    <col min="10501" max="10501" width="7.140625" style="3" customWidth="1"/>
    <col min="10502" max="10503" width="8.42578125" style="3" customWidth="1"/>
    <col min="10504" max="10752" width="10.42578125" style="3"/>
    <col min="10753" max="10753" width="7.28515625" style="3" customWidth="1"/>
    <col min="10754" max="10754" width="48.140625" style="3" customWidth="1"/>
    <col min="10755" max="10755" width="22.140625" style="3" customWidth="1"/>
    <col min="10756" max="10756" width="9.7109375" style="3" customWidth="1"/>
    <col min="10757" max="10757" width="7.140625" style="3" customWidth="1"/>
    <col min="10758" max="10759" width="8.42578125" style="3" customWidth="1"/>
    <col min="10760" max="11008" width="10.42578125" style="3"/>
    <col min="11009" max="11009" width="7.28515625" style="3" customWidth="1"/>
    <col min="11010" max="11010" width="48.140625" style="3" customWidth="1"/>
    <col min="11011" max="11011" width="22.140625" style="3" customWidth="1"/>
    <col min="11012" max="11012" width="9.7109375" style="3" customWidth="1"/>
    <col min="11013" max="11013" width="7.140625" style="3" customWidth="1"/>
    <col min="11014" max="11015" width="8.42578125" style="3" customWidth="1"/>
    <col min="11016" max="11264" width="10.42578125" style="3"/>
    <col min="11265" max="11265" width="7.28515625" style="3" customWidth="1"/>
    <col min="11266" max="11266" width="48.140625" style="3" customWidth="1"/>
    <col min="11267" max="11267" width="22.140625" style="3" customWidth="1"/>
    <col min="11268" max="11268" width="9.7109375" style="3" customWidth="1"/>
    <col min="11269" max="11269" width="7.140625" style="3" customWidth="1"/>
    <col min="11270" max="11271" width="8.42578125" style="3" customWidth="1"/>
    <col min="11272" max="11520" width="10.42578125" style="3"/>
    <col min="11521" max="11521" width="7.28515625" style="3" customWidth="1"/>
    <col min="11522" max="11522" width="48.140625" style="3" customWidth="1"/>
    <col min="11523" max="11523" width="22.140625" style="3" customWidth="1"/>
    <col min="11524" max="11524" width="9.7109375" style="3" customWidth="1"/>
    <col min="11525" max="11525" width="7.140625" style="3" customWidth="1"/>
    <col min="11526" max="11527" width="8.42578125" style="3" customWidth="1"/>
    <col min="11528" max="11776" width="10.42578125" style="3"/>
    <col min="11777" max="11777" width="7.28515625" style="3" customWidth="1"/>
    <col min="11778" max="11778" width="48.140625" style="3" customWidth="1"/>
    <col min="11779" max="11779" width="22.140625" style="3" customWidth="1"/>
    <col min="11780" max="11780" width="9.7109375" style="3" customWidth="1"/>
    <col min="11781" max="11781" width="7.140625" style="3" customWidth="1"/>
    <col min="11782" max="11783" width="8.42578125" style="3" customWidth="1"/>
    <col min="11784" max="12032" width="10.42578125" style="3"/>
    <col min="12033" max="12033" width="7.28515625" style="3" customWidth="1"/>
    <col min="12034" max="12034" width="48.140625" style="3" customWidth="1"/>
    <col min="12035" max="12035" width="22.140625" style="3" customWidth="1"/>
    <col min="12036" max="12036" width="9.7109375" style="3" customWidth="1"/>
    <col min="12037" max="12037" width="7.140625" style="3" customWidth="1"/>
    <col min="12038" max="12039" width="8.42578125" style="3" customWidth="1"/>
    <col min="12040" max="12288" width="10.42578125" style="3"/>
    <col min="12289" max="12289" width="7.28515625" style="3" customWidth="1"/>
    <col min="12290" max="12290" width="48.140625" style="3" customWidth="1"/>
    <col min="12291" max="12291" width="22.140625" style="3" customWidth="1"/>
    <col min="12292" max="12292" width="9.7109375" style="3" customWidth="1"/>
    <col min="12293" max="12293" width="7.140625" style="3" customWidth="1"/>
    <col min="12294" max="12295" width="8.42578125" style="3" customWidth="1"/>
    <col min="12296" max="12544" width="10.42578125" style="3"/>
    <col min="12545" max="12545" width="7.28515625" style="3" customWidth="1"/>
    <col min="12546" max="12546" width="48.140625" style="3" customWidth="1"/>
    <col min="12547" max="12547" width="22.140625" style="3" customWidth="1"/>
    <col min="12548" max="12548" width="9.7109375" style="3" customWidth="1"/>
    <col min="12549" max="12549" width="7.140625" style="3" customWidth="1"/>
    <col min="12550" max="12551" width="8.42578125" style="3" customWidth="1"/>
    <col min="12552" max="12800" width="10.42578125" style="3"/>
    <col min="12801" max="12801" width="7.28515625" style="3" customWidth="1"/>
    <col min="12802" max="12802" width="48.140625" style="3" customWidth="1"/>
    <col min="12803" max="12803" width="22.140625" style="3" customWidth="1"/>
    <col min="12804" max="12804" width="9.7109375" style="3" customWidth="1"/>
    <col min="12805" max="12805" width="7.140625" style="3" customWidth="1"/>
    <col min="12806" max="12807" width="8.42578125" style="3" customWidth="1"/>
    <col min="12808" max="13056" width="10.42578125" style="3"/>
    <col min="13057" max="13057" width="7.28515625" style="3" customWidth="1"/>
    <col min="13058" max="13058" width="48.140625" style="3" customWidth="1"/>
    <col min="13059" max="13059" width="22.140625" style="3" customWidth="1"/>
    <col min="13060" max="13060" width="9.7109375" style="3" customWidth="1"/>
    <col min="13061" max="13061" width="7.140625" style="3" customWidth="1"/>
    <col min="13062" max="13063" width="8.42578125" style="3" customWidth="1"/>
    <col min="13064" max="13312" width="10.42578125" style="3"/>
    <col min="13313" max="13313" width="7.28515625" style="3" customWidth="1"/>
    <col min="13314" max="13314" width="48.140625" style="3" customWidth="1"/>
    <col min="13315" max="13315" width="22.140625" style="3" customWidth="1"/>
    <col min="13316" max="13316" width="9.7109375" style="3" customWidth="1"/>
    <col min="13317" max="13317" width="7.140625" style="3" customWidth="1"/>
    <col min="13318" max="13319" width="8.42578125" style="3" customWidth="1"/>
    <col min="13320" max="13568" width="10.42578125" style="3"/>
    <col min="13569" max="13569" width="7.28515625" style="3" customWidth="1"/>
    <col min="13570" max="13570" width="48.140625" style="3" customWidth="1"/>
    <col min="13571" max="13571" width="22.140625" style="3" customWidth="1"/>
    <col min="13572" max="13572" width="9.7109375" style="3" customWidth="1"/>
    <col min="13573" max="13573" width="7.140625" style="3" customWidth="1"/>
    <col min="13574" max="13575" width="8.42578125" style="3" customWidth="1"/>
    <col min="13576" max="13824" width="10.42578125" style="3"/>
    <col min="13825" max="13825" width="7.28515625" style="3" customWidth="1"/>
    <col min="13826" max="13826" width="48.140625" style="3" customWidth="1"/>
    <col min="13827" max="13827" width="22.140625" style="3" customWidth="1"/>
    <col min="13828" max="13828" width="9.7109375" style="3" customWidth="1"/>
    <col min="13829" max="13829" width="7.140625" style="3" customWidth="1"/>
    <col min="13830" max="13831" width="8.42578125" style="3" customWidth="1"/>
    <col min="13832" max="14080" width="10.42578125" style="3"/>
    <col min="14081" max="14081" width="7.28515625" style="3" customWidth="1"/>
    <col min="14082" max="14082" width="48.140625" style="3" customWidth="1"/>
    <col min="14083" max="14083" width="22.140625" style="3" customWidth="1"/>
    <col min="14084" max="14084" width="9.7109375" style="3" customWidth="1"/>
    <col min="14085" max="14085" width="7.140625" style="3" customWidth="1"/>
    <col min="14086" max="14087" width="8.42578125" style="3" customWidth="1"/>
    <col min="14088" max="14336" width="10.42578125" style="3"/>
    <col min="14337" max="14337" width="7.28515625" style="3" customWidth="1"/>
    <col min="14338" max="14338" width="48.140625" style="3" customWidth="1"/>
    <col min="14339" max="14339" width="22.140625" style="3" customWidth="1"/>
    <col min="14340" max="14340" width="9.7109375" style="3" customWidth="1"/>
    <col min="14341" max="14341" width="7.140625" style="3" customWidth="1"/>
    <col min="14342" max="14343" width="8.42578125" style="3" customWidth="1"/>
    <col min="14344" max="14592" width="10.42578125" style="3"/>
    <col min="14593" max="14593" width="7.28515625" style="3" customWidth="1"/>
    <col min="14594" max="14594" width="48.140625" style="3" customWidth="1"/>
    <col min="14595" max="14595" width="22.140625" style="3" customWidth="1"/>
    <col min="14596" max="14596" width="9.7109375" style="3" customWidth="1"/>
    <col min="14597" max="14597" width="7.140625" style="3" customWidth="1"/>
    <col min="14598" max="14599" width="8.42578125" style="3" customWidth="1"/>
    <col min="14600" max="14848" width="10.42578125" style="3"/>
    <col min="14849" max="14849" width="7.28515625" style="3" customWidth="1"/>
    <col min="14850" max="14850" width="48.140625" style="3" customWidth="1"/>
    <col min="14851" max="14851" width="22.140625" style="3" customWidth="1"/>
    <col min="14852" max="14852" width="9.7109375" style="3" customWidth="1"/>
    <col min="14853" max="14853" width="7.140625" style="3" customWidth="1"/>
    <col min="14854" max="14855" width="8.42578125" style="3" customWidth="1"/>
    <col min="14856" max="15104" width="10.42578125" style="3"/>
    <col min="15105" max="15105" width="7.28515625" style="3" customWidth="1"/>
    <col min="15106" max="15106" width="48.140625" style="3" customWidth="1"/>
    <col min="15107" max="15107" width="22.140625" style="3" customWidth="1"/>
    <col min="15108" max="15108" width="9.7109375" style="3" customWidth="1"/>
    <col min="15109" max="15109" width="7.140625" style="3" customWidth="1"/>
    <col min="15110" max="15111" width="8.42578125" style="3" customWidth="1"/>
    <col min="15112" max="15360" width="10.42578125" style="3"/>
    <col min="15361" max="15361" width="7.28515625" style="3" customWidth="1"/>
    <col min="15362" max="15362" width="48.140625" style="3" customWidth="1"/>
    <col min="15363" max="15363" width="22.140625" style="3" customWidth="1"/>
    <col min="15364" max="15364" width="9.7109375" style="3" customWidth="1"/>
    <col min="15365" max="15365" width="7.140625" style="3" customWidth="1"/>
    <col min="15366" max="15367" width="8.42578125" style="3" customWidth="1"/>
    <col min="15368" max="15616" width="10.42578125" style="3"/>
    <col min="15617" max="15617" width="7.28515625" style="3" customWidth="1"/>
    <col min="15618" max="15618" width="48.140625" style="3" customWidth="1"/>
    <col min="15619" max="15619" width="22.140625" style="3" customWidth="1"/>
    <col min="15620" max="15620" width="9.7109375" style="3" customWidth="1"/>
    <col min="15621" max="15621" width="7.140625" style="3" customWidth="1"/>
    <col min="15622" max="15623" width="8.42578125" style="3" customWidth="1"/>
    <col min="15624" max="15872" width="10.42578125" style="3"/>
    <col min="15873" max="15873" width="7.28515625" style="3" customWidth="1"/>
    <col min="15874" max="15874" width="48.140625" style="3" customWidth="1"/>
    <col min="15875" max="15875" width="22.140625" style="3" customWidth="1"/>
    <col min="15876" max="15876" width="9.7109375" style="3" customWidth="1"/>
    <col min="15877" max="15877" width="7.140625" style="3" customWidth="1"/>
    <col min="15878" max="15879" width="8.42578125" style="3" customWidth="1"/>
    <col min="15880" max="16128" width="10.42578125" style="3"/>
    <col min="16129" max="16129" width="7.28515625" style="3" customWidth="1"/>
    <col min="16130" max="16130" width="48.140625" style="3" customWidth="1"/>
    <col min="16131" max="16131" width="22.140625" style="3" customWidth="1"/>
    <col min="16132" max="16132" width="9.7109375" style="3" customWidth="1"/>
    <col min="16133" max="16133" width="7.140625" style="3" customWidth="1"/>
    <col min="16134" max="16135" width="8.42578125" style="3" customWidth="1"/>
    <col min="16136" max="16384" width="10.42578125" style="3"/>
  </cols>
  <sheetData>
    <row r="1" spans="1:19" ht="77.45" customHeight="1" x14ac:dyDescent="0.25">
      <c r="A1" s="1" t="s">
        <v>0</v>
      </c>
      <c r="B1" s="1"/>
      <c r="C1" s="1"/>
      <c r="D1" s="1"/>
      <c r="E1" s="1"/>
      <c r="F1" s="1"/>
      <c r="G1" s="1"/>
    </row>
    <row r="2" spans="1:19" ht="35.450000000000003" customHeight="1" x14ac:dyDescent="0.25">
      <c r="A2" s="4" t="str">
        <f>'[1]PHU LUC I'!$A$3:$E$3</f>
        <v>(Kèm theo Quyết định số:       /QĐ-UBND ngày     tháng     năm 2022 của Ủy ban nhân dân tỉnh Thừa Thiên Huế)</v>
      </c>
      <c r="B2" s="4"/>
      <c r="C2" s="4"/>
      <c r="D2" s="4"/>
      <c r="E2" s="4"/>
      <c r="F2" s="4"/>
      <c r="G2" s="4"/>
      <c r="H2" s="5"/>
    </row>
    <row r="3" spans="1:19" ht="57.75" customHeight="1" x14ac:dyDescent="0.25">
      <c r="A3" s="6" t="s">
        <v>1</v>
      </c>
      <c r="B3" s="6" t="s">
        <v>2</v>
      </c>
      <c r="C3" s="6" t="s">
        <v>3</v>
      </c>
      <c r="D3" s="6" t="s">
        <v>4</v>
      </c>
      <c r="E3" s="6" t="s">
        <v>5</v>
      </c>
      <c r="F3" s="6"/>
      <c r="G3" s="6"/>
    </row>
    <row r="4" spans="1:19" ht="100.5" customHeight="1" x14ac:dyDescent="0.25">
      <c r="A4" s="6"/>
      <c r="B4" s="6"/>
      <c r="C4" s="6"/>
      <c r="D4" s="6"/>
      <c r="E4" s="7" t="s">
        <v>6</v>
      </c>
      <c r="F4" s="7" t="s">
        <v>7</v>
      </c>
      <c r="G4" s="7" t="s">
        <v>8</v>
      </c>
    </row>
    <row r="5" spans="1:19" ht="26.45" customHeight="1" x14ac:dyDescent="0.25">
      <c r="A5" s="7" t="s">
        <v>9</v>
      </c>
      <c r="B5" s="8" t="s">
        <v>10</v>
      </c>
      <c r="C5" s="8"/>
      <c r="D5" s="8"/>
      <c r="E5" s="8"/>
      <c r="F5" s="8"/>
      <c r="G5" s="8"/>
      <c r="H5" s="9"/>
      <c r="I5" s="9"/>
      <c r="J5" s="9"/>
      <c r="K5" s="9"/>
      <c r="L5" s="9"/>
      <c r="M5" s="9"/>
      <c r="N5" s="9"/>
      <c r="O5" s="10"/>
      <c r="P5" s="10"/>
      <c r="Q5" s="10"/>
      <c r="R5" s="10"/>
      <c r="S5" s="10"/>
    </row>
    <row r="6" spans="1:19" ht="31.5" x14ac:dyDescent="0.25">
      <c r="A6" s="11">
        <v>1</v>
      </c>
      <c r="B6" s="12" t="s">
        <v>11</v>
      </c>
      <c r="C6" s="11" t="s">
        <v>12</v>
      </c>
      <c r="D6" s="13">
        <v>21</v>
      </c>
      <c r="E6" s="14">
        <v>1.1000000000000001</v>
      </c>
      <c r="F6" s="15"/>
      <c r="G6" s="15"/>
      <c r="H6" s="9"/>
      <c r="I6" s="9"/>
      <c r="J6" s="9"/>
      <c r="K6" s="9"/>
      <c r="L6" s="9"/>
      <c r="M6" s="9"/>
      <c r="N6" s="9"/>
      <c r="O6" s="10"/>
      <c r="P6" s="10"/>
      <c r="Q6" s="10"/>
      <c r="R6" s="10"/>
      <c r="S6" s="10"/>
    </row>
    <row r="7" spans="1:19" x14ac:dyDescent="0.25">
      <c r="A7" s="7" t="s">
        <v>13</v>
      </c>
      <c r="B7" s="8" t="s">
        <v>14</v>
      </c>
      <c r="C7" s="8"/>
      <c r="D7" s="8"/>
      <c r="E7" s="8"/>
      <c r="F7" s="8"/>
      <c r="G7" s="8"/>
      <c r="H7" s="9"/>
      <c r="I7" s="9"/>
      <c r="J7" s="9"/>
      <c r="K7" s="9"/>
      <c r="L7" s="9"/>
      <c r="M7" s="9"/>
      <c r="N7" s="9"/>
      <c r="O7" s="10"/>
      <c r="P7" s="10"/>
      <c r="Q7" s="10"/>
      <c r="R7" s="10"/>
      <c r="S7" s="10"/>
    </row>
    <row r="8" spans="1:19" s="23" customFormat="1" x14ac:dyDescent="0.25">
      <c r="A8" s="16" t="s">
        <v>15</v>
      </c>
      <c r="B8" s="17" t="s">
        <v>16</v>
      </c>
      <c r="C8" s="18"/>
      <c r="D8" s="19">
        <f>SUM(D9:D13)</f>
        <v>12.02</v>
      </c>
      <c r="E8" s="19"/>
      <c r="F8" s="20"/>
      <c r="G8" s="20"/>
      <c r="H8" s="21"/>
      <c r="I8" s="21"/>
      <c r="J8" s="21"/>
      <c r="K8" s="21"/>
      <c r="L8" s="21"/>
      <c r="M8" s="21"/>
      <c r="N8" s="21"/>
      <c r="O8" s="22"/>
      <c r="P8" s="22"/>
      <c r="Q8" s="22"/>
      <c r="R8" s="22"/>
      <c r="S8" s="22"/>
    </row>
    <row r="9" spans="1:19" s="23" customFormat="1" x14ac:dyDescent="0.25">
      <c r="A9" s="24">
        <v>1</v>
      </c>
      <c r="B9" s="25" t="s">
        <v>17</v>
      </c>
      <c r="C9" s="26" t="s">
        <v>18</v>
      </c>
      <c r="D9" s="13">
        <v>1</v>
      </c>
      <c r="E9" s="27"/>
      <c r="F9" s="20"/>
      <c r="G9" s="20"/>
      <c r="H9" s="21"/>
      <c r="I9" s="21"/>
      <c r="J9" s="21"/>
      <c r="K9" s="21"/>
      <c r="L9" s="21"/>
      <c r="M9" s="21"/>
      <c r="N9" s="21"/>
      <c r="O9" s="22"/>
      <c r="P9" s="22"/>
      <c r="Q9" s="22"/>
      <c r="R9" s="22"/>
      <c r="S9" s="22"/>
    </row>
    <row r="10" spans="1:19" s="23" customFormat="1" x14ac:dyDescent="0.25">
      <c r="A10" s="24">
        <v>2</v>
      </c>
      <c r="B10" s="25" t="s">
        <v>19</v>
      </c>
      <c r="C10" s="26" t="s">
        <v>18</v>
      </c>
      <c r="D10" s="13">
        <v>2.4</v>
      </c>
      <c r="E10" s="27">
        <v>2.4</v>
      </c>
      <c r="F10" s="20"/>
      <c r="G10" s="20"/>
      <c r="H10" s="21"/>
      <c r="I10" s="21"/>
      <c r="J10" s="21"/>
      <c r="K10" s="21"/>
      <c r="L10" s="21"/>
      <c r="M10" s="21"/>
      <c r="N10" s="21"/>
      <c r="O10" s="22"/>
      <c r="P10" s="22"/>
      <c r="Q10" s="22"/>
      <c r="R10" s="22"/>
      <c r="S10" s="22"/>
    </row>
    <row r="11" spans="1:19" s="23" customFormat="1" x14ac:dyDescent="0.25">
      <c r="A11" s="24">
        <v>3</v>
      </c>
      <c r="B11" s="25" t="s">
        <v>20</v>
      </c>
      <c r="C11" s="26" t="s">
        <v>21</v>
      </c>
      <c r="D11" s="13">
        <v>0.5</v>
      </c>
      <c r="E11" s="27"/>
      <c r="F11" s="20"/>
      <c r="G11" s="20"/>
      <c r="H11" s="21"/>
      <c r="I11" s="21"/>
      <c r="J11" s="21"/>
      <c r="K11" s="21"/>
      <c r="L11" s="21"/>
      <c r="M11" s="21"/>
      <c r="N11" s="21"/>
      <c r="O11" s="22"/>
      <c r="P11" s="22"/>
      <c r="Q11" s="22"/>
      <c r="R11" s="22"/>
      <c r="S11" s="22"/>
    </row>
    <row r="12" spans="1:19" s="23" customFormat="1" ht="31.5" x14ac:dyDescent="0.25">
      <c r="A12" s="24">
        <v>4</v>
      </c>
      <c r="B12" s="25" t="s">
        <v>22</v>
      </c>
      <c r="C12" s="26" t="s">
        <v>23</v>
      </c>
      <c r="D12" s="13">
        <v>7.22</v>
      </c>
      <c r="E12" s="27"/>
      <c r="F12" s="20"/>
      <c r="G12" s="20"/>
      <c r="H12" s="21"/>
      <c r="I12" s="21"/>
      <c r="J12" s="21"/>
      <c r="K12" s="21"/>
      <c r="L12" s="21"/>
      <c r="M12" s="21"/>
      <c r="N12" s="21"/>
      <c r="O12" s="22"/>
      <c r="P12" s="22"/>
      <c r="Q12" s="22"/>
      <c r="R12" s="22"/>
      <c r="S12" s="22"/>
    </row>
    <row r="13" spans="1:19" s="23" customFormat="1" ht="31.5" x14ac:dyDescent="0.25">
      <c r="A13" s="24">
        <v>5</v>
      </c>
      <c r="B13" s="25" t="s">
        <v>24</v>
      </c>
      <c r="C13" s="26" t="s">
        <v>18</v>
      </c>
      <c r="D13" s="13">
        <v>0.9</v>
      </c>
      <c r="E13" s="27"/>
      <c r="F13" s="20"/>
      <c r="G13" s="20"/>
      <c r="H13" s="21"/>
      <c r="I13" s="21"/>
      <c r="J13" s="21"/>
      <c r="K13" s="21"/>
      <c r="L13" s="21"/>
      <c r="M13" s="21"/>
      <c r="N13" s="21"/>
      <c r="O13" s="22"/>
      <c r="P13" s="22"/>
      <c r="Q13" s="22"/>
      <c r="R13" s="22"/>
      <c r="S13" s="22"/>
    </row>
    <row r="14" spans="1:19" s="32" customFormat="1" x14ac:dyDescent="0.25">
      <c r="A14" s="16" t="s">
        <v>25</v>
      </c>
      <c r="B14" s="17" t="s">
        <v>26</v>
      </c>
      <c r="C14" s="28"/>
      <c r="D14" s="29">
        <f>SUM(D15:D16)</f>
        <v>1.6</v>
      </c>
      <c r="E14" s="29"/>
      <c r="F14" s="30"/>
      <c r="G14" s="20"/>
      <c r="H14" s="31"/>
      <c r="I14" s="31"/>
      <c r="J14" s="31"/>
      <c r="K14" s="31"/>
      <c r="L14" s="31"/>
      <c r="M14" s="31"/>
      <c r="N14" s="31"/>
    </row>
    <row r="15" spans="1:19" s="32" customFormat="1" ht="31.5" x14ac:dyDescent="0.25">
      <c r="A15" s="24">
        <v>1</v>
      </c>
      <c r="B15" s="33" t="s">
        <v>27</v>
      </c>
      <c r="C15" s="34" t="s">
        <v>28</v>
      </c>
      <c r="D15" s="35">
        <v>1.5</v>
      </c>
      <c r="E15" s="35">
        <v>1.5</v>
      </c>
      <c r="F15" s="30"/>
      <c r="G15" s="20"/>
      <c r="H15" s="31"/>
      <c r="I15" s="31"/>
      <c r="J15" s="31"/>
      <c r="K15" s="31"/>
      <c r="L15" s="31"/>
      <c r="M15" s="31"/>
      <c r="N15" s="31"/>
    </row>
    <row r="16" spans="1:19" s="32" customFormat="1" ht="31.5" x14ac:dyDescent="0.25">
      <c r="A16" s="24">
        <v>2</v>
      </c>
      <c r="B16" s="33" t="s">
        <v>29</v>
      </c>
      <c r="C16" s="36" t="s">
        <v>18</v>
      </c>
      <c r="D16" s="35">
        <v>0.1</v>
      </c>
      <c r="E16" s="35"/>
      <c r="F16" s="30"/>
      <c r="G16" s="20"/>
      <c r="H16" s="31"/>
      <c r="I16" s="31"/>
      <c r="J16" s="31"/>
      <c r="K16" s="31"/>
      <c r="L16" s="31"/>
      <c r="M16" s="31"/>
      <c r="N16" s="31"/>
    </row>
    <row r="17" spans="1:14" s="32" customFormat="1" x14ac:dyDescent="0.25">
      <c r="A17" s="16" t="s">
        <v>30</v>
      </c>
      <c r="B17" s="17" t="s">
        <v>31</v>
      </c>
      <c r="C17" s="28"/>
      <c r="D17" s="29">
        <f>SUM(D18:D21)</f>
        <v>11.49</v>
      </c>
      <c r="E17" s="29"/>
      <c r="F17" s="30"/>
      <c r="G17" s="20"/>
      <c r="H17" s="31"/>
      <c r="I17" s="31"/>
      <c r="J17" s="31"/>
      <c r="K17" s="31"/>
      <c r="L17" s="31"/>
      <c r="M17" s="31"/>
      <c r="N17" s="31"/>
    </row>
    <row r="18" spans="1:14" s="32" customFormat="1" ht="31.5" x14ac:dyDescent="0.25">
      <c r="A18" s="24">
        <v>1</v>
      </c>
      <c r="B18" s="33" t="s">
        <v>32</v>
      </c>
      <c r="C18" s="34" t="s">
        <v>28</v>
      </c>
      <c r="D18" s="35">
        <v>7.9</v>
      </c>
      <c r="E18" s="35">
        <v>7.9</v>
      </c>
      <c r="F18" s="30"/>
      <c r="G18" s="20"/>
      <c r="H18" s="31"/>
      <c r="I18" s="31"/>
      <c r="J18" s="31"/>
      <c r="K18" s="31"/>
      <c r="L18" s="31"/>
      <c r="M18" s="31"/>
      <c r="N18" s="31"/>
    </row>
    <row r="19" spans="1:14" s="32" customFormat="1" ht="31.5" x14ac:dyDescent="0.25">
      <c r="A19" s="24">
        <v>2</v>
      </c>
      <c r="B19" s="33" t="s">
        <v>33</v>
      </c>
      <c r="C19" s="36" t="s">
        <v>34</v>
      </c>
      <c r="D19" s="35">
        <v>0.09</v>
      </c>
      <c r="E19" s="35"/>
      <c r="F19" s="30"/>
      <c r="G19" s="20"/>
      <c r="H19" s="31"/>
      <c r="I19" s="31"/>
      <c r="J19" s="31"/>
      <c r="K19" s="31"/>
      <c r="L19" s="31"/>
      <c r="M19" s="31"/>
      <c r="N19" s="31"/>
    </row>
    <row r="20" spans="1:14" s="32" customFormat="1" ht="31.5" x14ac:dyDescent="0.25">
      <c r="A20" s="24">
        <v>3</v>
      </c>
      <c r="B20" s="33" t="s">
        <v>35</v>
      </c>
      <c r="C20" s="36" t="s">
        <v>36</v>
      </c>
      <c r="D20" s="35">
        <v>1.5</v>
      </c>
      <c r="E20" s="35">
        <v>0.5</v>
      </c>
      <c r="F20" s="30"/>
      <c r="G20" s="20"/>
      <c r="H20" s="31"/>
      <c r="I20" s="31"/>
      <c r="J20" s="31"/>
      <c r="K20" s="31"/>
      <c r="L20" s="31"/>
      <c r="M20" s="31"/>
      <c r="N20" s="31"/>
    </row>
    <row r="21" spans="1:14" s="32" customFormat="1" ht="31.5" x14ac:dyDescent="0.25">
      <c r="A21" s="24">
        <v>4</v>
      </c>
      <c r="B21" s="33" t="s">
        <v>37</v>
      </c>
      <c r="C21" s="36" t="s">
        <v>34</v>
      </c>
      <c r="D21" s="35">
        <v>2</v>
      </c>
      <c r="E21" s="35">
        <v>1.5</v>
      </c>
      <c r="F21" s="30"/>
      <c r="G21" s="20"/>
      <c r="H21" s="31"/>
      <c r="I21" s="31"/>
      <c r="J21" s="31"/>
      <c r="K21" s="31"/>
      <c r="L21" s="31"/>
      <c r="M21" s="31"/>
      <c r="N21" s="31"/>
    </row>
    <row r="22" spans="1:14" x14ac:dyDescent="0.25">
      <c r="A22" s="7" t="s">
        <v>38</v>
      </c>
      <c r="B22" s="8" t="s">
        <v>39</v>
      </c>
      <c r="C22" s="8"/>
      <c r="D22" s="8"/>
      <c r="E22" s="8"/>
      <c r="F22" s="8"/>
      <c r="G22" s="8"/>
    </row>
    <row r="23" spans="1:14" x14ac:dyDescent="0.25">
      <c r="A23" s="16" t="s">
        <v>15</v>
      </c>
      <c r="B23" s="17" t="s">
        <v>16</v>
      </c>
      <c r="C23" s="15"/>
      <c r="D23" s="37">
        <f>SUM(D24:D27)</f>
        <v>4.24</v>
      </c>
      <c r="E23" s="37">
        <f>SUM(E24:E27)</f>
        <v>3.44</v>
      </c>
      <c r="F23" s="15"/>
      <c r="G23" s="15"/>
    </row>
    <row r="24" spans="1:14" x14ac:dyDescent="0.25">
      <c r="A24" s="24">
        <v>1</v>
      </c>
      <c r="B24" s="25" t="s">
        <v>40</v>
      </c>
      <c r="C24" s="26" t="s">
        <v>28</v>
      </c>
      <c r="D24" s="13">
        <v>1.24</v>
      </c>
      <c r="E24" s="27">
        <v>0.7</v>
      </c>
      <c r="F24" s="20"/>
      <c r="G24" s="20"/>
    </row>
    <row r="25" spans="1:14" x14ac:dyDescent="0.25">
      <c r="A25" s="24">
        <v>2</v>
      </c>
      <c r="B25" s="25" t="s">
        <v>41</v>
      </c>
      <c r="C25" s="26" t="s">
        <v>42</v>
      </c>
      <c r="D25" s="13">
        <v>0.45</v>
      </c>
      <c r="E25" s="27">
        <v>0.21</v>
      </c>
      <c r="F25" s="20"/>
      <c r="G25" s="20"/>
    </row>
    <row r="26" spans="1:14" x14ac:dyDescent="0.25">
      <c r="A26" s="24">
        <v>3</v>
      </c>
      <c r="B26" s="25" t="s">
        <v>43</v>
      </c>
      <c r="C26" s="26" t="s">
        <v>42</v>
      </c>
      <c r="D26" s="13">
        <v>0.15</v>
      </c>
      <c r="E26" s="38">
        <v>0.13</v>
      </c>
      <c r="F26" s="20"/>
      <c r="G26" s="20"/>
    </row>
    <row r="27" spans="1:14" x14ac:dyDescent="0.25">
      <c r="A27" s="24">
        <v>4</v>
      </c>
      <c r="B27" s="25" t="s">
        <v>19</v>
      </c>
      <c r="C27" s="26" t="s">
        <v>18</v>
      </c>
      <c r="D27" s="13">
        <v>2.4</v>
      </c>
      <c r="E27" s="13">
        <v>2.4</v>
      </c>
      <c r="F27" s="20"/>
      <c r="G27" s="20"/>
    </row>
    <row r="28" spans="1:14" x14ac:dyDescent="0.25">
      <c r="A28" s="16" t="s">
        <v>25</v>
      </c>
      <c r="B28" s="17" t="s">
        <v>26</v>
      </c>
      <c r="C28" s="15"/>
      <c r="D28" s="37">
        <f>SUM(D29:D31)</f>
        <v>22.94</v>
      </c>
      <c r="E28" s="37">
        <f>SUM(E29:E31)</f>
        <v>3.04</v>
      </c>
      <c r="F28" s="15"/>
      <c r="G28" s="15"/>
    </row>
    <row r="29" spans="1:14" x14ac:dyDescent="0.25">
      <c r="A29" s="24">
        <v>1</v>
      </c>
      <c r="B29" s="25" t="s">
        <v>44</v>
      </c>
      <c r="C29" s="26" t="s">
        <v>34</v>
      </c>
      <c r="D29" s="13">
        <v>0.44</v>
      </c>
      <c r="E29" s="13">
        <v>0.44</v>
      </c>
      <c r="F29" s="39"/>
      <c r="G29" s="18"/>
    </row>
    <row r="30" spans="1:14" ht="31.5" x14ac:dyDescent="0.25">
      <c r="A30" s="24">
        <v>2</v>
      </c>
      <c r="B30" s="25" t="s">
        <v>11</v>
      </c>
      <c r="C30" s="26" t="s">
        <v>12</v>
      </c>
      <c r="D30" s="13">
        <v>21</v>
      </c>
      <c r="E30" s="13">
        <v>1.1000000000000001</v>
      </c>
      <c r="F30" s="39"/>
      <c r="G30" s="18"/>
    </row>
    <row r="31" spans="1:14" ht="31.5" x14ac:dyDescent="0.25">
      <c r="A31" s="24">
        <v>3</v>
      </c>
      <c r="B31" s="25" t="s">
        <v>27</v>
      </c>
      <c r="C31" s="26" t="s">
        <v>28</v>
      </c>
      <c r="D31" s="13">
        <v>1.5</v>
      </c>
      <c r="E31" s="13">
        <v>1.5</v>
      </c>
      <c r="F31" s="39"/>
      <c r="G31" s="18"/>
    </row>
    <row r="32" spans="1:14" x14ac:dyDescent="0.25">
      <c r="A32" s="16" t="s">
        <v>30</v>
      </c>
      <c r="B32" s="17" t="s">
        <v>31</v>
      </c>
      <c r="C32" s="15"/>
      <c r="D32" s="37">
        <f>SUM(D33:D34)</f>
        <v>3.5</v>
      </c>
      <c r="E32" s="37">
        <f>SUM(E33:E34)</f>
        <v>2</v>
      </c>
      <c r="F32" s="15"/>
      <c r="G32" s="15"/>
    </row>
    <row r="33" spans="1:7" ht="31.5" x14ac:dyDescent="0.25">
      <c r="A33" s="24">
        <v>1</v>
      </c>
      <c r="B33" s="33" t="s">
        <v>37</v>
      </c>
      <c r="C33" s="11" t="s">
        <v>34</v>
      </c>
      <c r="D33" s="14">
        <v>2</v>
      </c>
      <c r="E33" s="14">
        <v>1.5</v>
      </c>
      <c r="F33" s="15"/>
      <c r="G33" s="15"/>
    </row>
    <row r="34" spans="1:7" ht="31.5" x14ac:dyDescent="0.25">
      <c r="A34" s="24">
        <v>2</v>
      </c>
      <c r="B34" s="33" t="s">
        <v>35</v>
      </c>
      <c r="C34" s="11" t="s">
        <v>36</v>
      </c>
      <c r="D34" s="14">
        <v>1.5</v>
      </c>
      <c r="E34" s="14">
        <v>0.5</v>
      </c>
      <c r="F34" s="15"/>
      <c r="G34" s="15"/>
    </row>
    <row r="35" spans="1:7" x14ac:dyDescent="0.25">
      <c r="A35" s="16" t="s">
        <v>45</v>
      </c>
      <c r="B35" s="8" t="s">
        <v>46</v>
      </c>
      <c r="C35" s="8"/>
      <c r="D35" s="8"/>
      <c r="E35" s="8"/>
      <c r="F35" s="8"/>
      <c r="G35" s="8"/>
    </row>
    <row r="36" spans="1:7" x14ac:dyDescent="0.25">
      <c r="A36" s="16" t="s">
        <v>15</v>
      </c>
      <c r="B36" s="15" t="s">
        <v>16</v>
      </c>
      <c r="C36" s="15"/>
      <c r="D36" s="40">
        <f>SUM(D37:D46)</f>
        <v>12.479999999999999</v>
      </c>
      <c r="E36" s="41"/>
      <c r="F36" s="41"/>
      <c r="G36" s="41"/>
    </row>
    <row r="37" spans="1:7" x14ac:dyDescent="0.25">
      <c r="A37" s="24">
        <v>1</v>
      </c>
      <c r="B37" s="12" t="s">
        <v>47</v>
      </c>
      <c r="C37" s="11" t="s">
        <v>48</v>
      </c>
      <c r="D37" s="42">
        <v>10</v>
      </c>
      <c r="E37" s="41"/>
      <c r="F37" s="41"/>
      <c r="G37" s="41"/>
    </row>
    <row r="38" spans="1:7" ht="31.5" x14ac:dyDescent="0.25">
      <c r="A38" s="24">
        <v>2</v>
      </c>
      <c r="B38" s="12" t="s">
        <v>49</v>
      </c>
      <c r="C38" s="11" t="s">
        <v>12</v>
      </c>
      <c r="D38" s="42">
        <v>0.28999999999999998</v>
      </c>
      <c r="E38" s="41"/>
      <c r="F38" s="41"/>
      <c r="G38" s="41"/>
    </row>
    <row r="39" spans="1:7" ht="47.25" x14ac:dyDescent="0.25">
      <c r="A39" s="24">
        <v>3</v>
      </c>
      <c r="B39" s="12" t="s">
        <v>50</v>
      </c>
      <c r="C39" s="11" t="s">
        <v>12</v>
      </c>
      <c r="D39" s="42">
        <v>0.75</v>
      </c>
      <c r="E39" s="41"/>
      <c r="F39" s="41"/>
      <c r="G39" s="41"/>
    </row>
    <row r="40" spans="1:7" ht="31.5" x14ac:dyDescent="0.25">
      <c r="A40" s="24">
        <v>4</v>
      </c>
      <c r="B40" s="12" t="s">
        <v>51</v>
      </c>
      <c r="C40" s="11" t="s">
        <v>52</v>
      </c>
      <c r="D40" s="42">
        <v>0.1</v>
      </c>
      <c r="E40" s="41"/>
      <c r="F40" s="41"/>
      <c r="G40" s="41"/>
    </row>
    <row r="41" spans="1:7" x14ac:dyDescent="0.25">
      <c r="A41" s="24">
        <v>5</v>
      </c>
      <c r="B41" s="12" t="s">
        <v>53</v>
      </c>
      <c r="C41" s="11" t="s">
        <v>21</v>
      </c>
      <c r="D41" s="42">
        <v>0.1</v>
      </c>
      <c r="E41" s="41"/>
      <c r="F41" s="41"/>
      <c r="G41" s="41"/>
    </row>
    <row r="42" spans="1:7" x14ac:dyDescent="0.25">
      <c r="A42" s="24">
        <v>6</v>
      </c>
      <c r="B42" s="12" t="s">
        <v>54</v>
      </c>
      <c r="C42" s="11" t="s">
        <v>42</v>
      </c>
      <c r="D42" s="42">
        <v>0.38</v>
      </c>
      <c r="E42" s="41"/>
      <c r="F42" s="41"/>
      <c r="G42" s="41"/>
    </row>
    <row r="43" spans="1:7" x14ac:dyDescent="0.25">
      <c r="A43" s="24">
        <v>7</v>
      </c>
      <c r="B43" s="25" t="s">
        <v>55</v>
      </c>
      <c r="C43" s="26" t="s">
        <v>42</v>
      </c>
      <c r="D43" s="13">
        <v>0.3</v>
      </c>
      <c r="E43" s="41"/>
      <c r="F43" s="41"/>
      <c r="G43" s="41"/>
    </row>
    <row r="44" spans="1:7" x14ac:dyDescent="0.25">
      <c r="A44" s="24">
        <v>8</v>
      </c>
      <c r="B44" s="25" t="s">
        <v>56</v>
      </c>
      <c r="C44" s="26" t="s">
        <v>42</v>
      </c>
      <c r="D44" s="13">
        <v>0.16</v>
      </c>
      <c r="E44" s="41"/>
      <c r="F44" s="41"/>
      <c r="G44" s="41"/>
    </row>
    <row r="45" spans="1:7" x14ac:dyDescent="0.25">
      <c r="A45" s="24">
        <v>9</v>
      </c>
      <c r="B45" s="25" t="s">
        <v>57</v>
      </c>
      <c r="C45" s="26" t="s">
        <v>42</v>
      </c>
      <c r="D45" s="13">
        <v>0.04</v>
      </c>
      <c r="E45" s="41"/>
      <c r="F45" s="41"/>
      <c r="G45" s="41"/>
    </row>
    <row r="46" spans="1:7" ht="31.5" x14ac:dyDescent="0.25">
      <c r="A46" s="24">
        <v>10</v>
      </c>
      <c r="B46" s="25" t="s">
        <v>58</v>
      </c>
      <c r="C46" s="26" t="s">
        <v>42</v>
      </c>
      <c r="D46" s="13">
        <v>0.36</v>
      </c>
      <c r="E46" s="41"/>
      <c r="F46" s="41"/>
      <c r="G46" s="41"/>
    </row>
    <row r="47" spans="1:7" x14ac:dyDescent="0.25">
      <c r="A47" s="16" t="s">
        <v>25</v>
      </c>
      <c r="B47" s="15" t="s">
        <v>26</v>
      </c>
      <c r="C47" s="43"/>
      <c r="D47" s="44">
        <f>SUM(D48:D50)</f>
        <v>1.0999999999999999</v>
      </c>
      <c r="E47" s="44">
        <f>SUM(E48:E50)</f>
        <v>0.44</v>
      </c>
      <c r="F47" s="45"/>
      <c r="G47" s="46"/>
    </row>
    <row r="48" spans="1:7" ht="94.5" x14ac:dyDescent="0.2">
      <c r="A48" s="24">
        <v>1</v>
      </c>
      <c r="B48" s="25" t="s">
        <v>59</v>
      </c>
      <c r="C48" s="26" t="s">
        <v>21</v>
      </c>
      <c r="D48" s="13">
        <v>0.62999999999999989</v>
      </c>
      <c r="E48" s="46"/>
      <c r="F48" s="45"/>
      <c r="G48" s="46"/>
    </row>
    <row r="49" spans="1:7" x14ac:dyDescent="0.2">
      <c r="A49" s="24">
        <v>2</v>
      </c>
      <c r="B49" s="25" t="s">
        <v>60</v>
      </c>
      <c r="C49" s="26" t="s">
        <v>52</v>
      </c>
      <c r="D49" s="13">
        <v>0.03</v>
      </c>
      <c r="E49" s="46"/>
      <c r="F49" s="45"/>
      <c r="G49" s="46"/>
    </row>
    <row r="50" spans="1:7" x14ac:dyDescent="0.25">
      <c r="A50" s="24">
        <v>3</v>
      </c>
      <c r="B50" s="25" t="s">
        <v>44</v>
      </c>
      <c r="C50" s="26" t="s">
        <v>34</v>
      </c>
      <c r="D50" s="13">
        <v>0.44</v>
      </c>
      <c r="E50" s="14">
        <v>0.44</v>
      </c>
      <c r="F50" s="41"/>
      <c r="G50" s="41"/>
    </row>
    <row r="51" spans="1:7" x14ac:dyDescent="0.25">
      <c r="A51" s="16" t="s">
        <v>30</v>
      </c>
      <c r="B51" s="15" t="s">
        <v>31</v>
      </c>
      <c r="C51" s="43"/>
      <c r="D51" s="44">
        <f>D52</f>
        <v>0.03</v>
      </c>
      <c r="E51" s="46"/>
      <c r="F51" s="45"/>
      <c r="G51" s="46"/>
    </row>
    <row r="52" spans="1:7" x14ac:dyDescent="0.2">
      <c r="A52" s="47">
        <v>1</v>
      </c>
      <c r="B52" s="48" t="s">
        <v>61</v>
      </c>
      <c r="C52" s="49" t="s">
        <v>18</v>
      </c>
      <c r="D52" s="49">
        <v>0.03</v>
      </c>
      <c r="E52" s="46"/>
      <c r="F52" s="45"/>
      <c r="G52" s="46"/>
    </row>
    <row r="53" spans="1:7" x14ac:dyDescent="0.2">
      <c r="A53" s="47">
        <v>2</v>
      </c>
      <c r="B53" s="50" t="s">
        <v>62</v>
      </c>
      <c r="C53" s="51" t="s">
        <v>28</v>
      </c>
      <c r="D53" s="52">
        <v>2.8</v>
      </c>
      <c r="E53" s="46"/>
      <c r="F53" s="45"/>
      <c r="G53" s="46"/>
    </row>
    <row r="54" spans="1:7" customFormat="1" ht="21.6" customHeight="1" x14ac:dyDescent="0.25">
      <c r="A54" s="53"/>
      <c r="B54" s="54" t="s">
        <v>63</v>
      </c>
      <c r="C54" s="54"/>
      <c r="D54" s="55">
        <f>D6+D8+D14+D17+D23+D28+D32+D36+D47+D51</f>
        <v>90.4</v>
      </c>
      <c r="E54" s="55">
        <f>E6+E8+E14+E17+E23+E28+E32+E36+E47+E51</f>
        <v>10.02</v>
      </c>
      <c r="F54" s="55">
        <f>F6+F8+F14+F17+F23+F28+F32+F36+F47+F51</f>
        <v>0</v>
      </c>
      <c r="G54" s="55">
        <f>G6+G8+G14+G17+G23+G28+G32+G36+G47+G51</f>
        <v>0</v>
      </c>
    </row>
  </sheetData>
  <mergeCells count="11">
    <mergeCell ref="B5:G5"/>
    <mergeCell ref="B7:G7"/>
    <mergeCell ref="B22:G22"/>
    <mergeCell ref="B35:G35"/>
    <mergeCell ref="A1:G1"/>
    <mergeCell ref="A2:G2"/>
    <mergeCell ref="A3:A4"/>
    <mergeCell ref="B3:B4"/>
    <mergeCell ref="C3:C4"/>
    <mergeCell ref="D3:D4"/>
    <mergeCell ref="E3:G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LVN_2019_hp03</dc:creator>
  <cp:lastModifiedBy>LVN_2019_hp03</cp:lastModifiedBy>
  <dcterms:created xsi:type="dcterms:W3CDTF">2023-02-01T03:27:24Z</dcterms:created>
  <dcterms:modified xsi:type="dcterms:W3CDTF">2023-02-01T03:27:37Z</dcterms:modified>
</cp:coreProperties>
</file>